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21435" windowHeight="10020"/>
  </bookViews>
  <sheets>
    <sheet name="재무상태표" sheetId="1" r:id="rId1"/>
  </sheets>
  <externalReferences>
    <externalReference r:id="rId2"/>
    <externalReference r:id="rId3"/>
  </externalReferences>
  <definedNames>
    <definedName name="_xlnm.Print_Area" localSheetId="0">재무상태표!$1:$120</definedName>
  </definedNames>
  <calcPr calcId="125725"/>
</workbook>
</file>

<file path=xl/calcChain.xml><?xml version="1.0" encoding="utf-8"?>
<calcChain xmlns="http://schemas.openxmlformats.org/spreadsheetml/2006/main">
  <c r="E67" i="1"/>
  <c r="F66" s="1"/>
  <c r="F65"/>
  <c r="F64"/>
  <c r="E62"/>
  <c r="F61" s="1"/>
  <c r="F68" s="1"/>
  <c r="E57"/>
  <c r="E56"/>
  <c r="F55" s="1"/>
  <c r="E54"/>
  <c r="E52"/>
  <c r="E51"/>
  <c r="E50"/>
  <c r="E49"/>
  <c r="E48"/>
  <c r="E47"/>
  <c r="E46"/>
  <c r="F45"/>
  <c r="F44"/>
  <c r="E41"/>
  <c r="E40"/>
  <c r="F39" s="1"/>
  <c r="E38"/>
  <c r="E37"/>
  <c r="E36"/>
  <c r="E35"/>
  <c r="E34"/>
  <c r="E33"/>
  <c r="E32"/>
  <c r="E31"/>
  <c r="E30"/>
  <c r="E29"/>
  <c r="E28"/>
  <c r="F27" s="1"/>
  <c r="E26"/>
  <c r="E25"/>
  <c r="E24"/>
  <c r="F23" s="1"/>
  <c r="F22" s="1"/>
  <c r="E21"/>
  <c r="F20"/>
  <c r="E19"/>
  <c r="E18"/>
  <c r="E17"/>
  <c r="E16"/>
  <c r="E15"/>
  <c r="E14"/>
  <c r="E13"/>
  <c r="F12"/>
  <c r="F11" s="1"/>
  <c r="F42" s="1"/>
  <c r="F58" l="1"/>
  <c r="F69" s="1"/>
</calcChain>
</file>

<file path=xl/comments1.xml><?xml version="1.0" encoding="utf-8"?>
<comments xmlns="http://schemas.openxmlformats.org/spreadsheetml/2006/main">
  <authors>
    <author>Cha</author>
  </authors>
  <commentList>
    <comment ref="C51" authorId="0">
      <text>
        <r>
          <rPr>
            <b/>
            <sz val="9"/>
            <color indexed="81"/>
            <rFont val="굴림"/>
            <family val="3"/>
            <charset val="129"/>
          </rPr>
          <t>익년도에 반납해야 하는 예산액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C52" authorId="0">
      <text>
        <r>
          <rPr>
            <b/>
            <sz val="9"/>
            <color indexed="81"/>
            <rFont val="굴림"/>
            <family val="3"/>
            <charset val="129"/>
          </rPr>
          <t>사용계획 결정되었으나 아직 집행하지 않은 예산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C53" authorId="0">
      <text>
        <r>
          <rPr>
            <b/>
            <sz val="9"/>
            <color indexed="81"/>
            <rFont val="굴림"/>
            <family val="3"/>
            <charset val="129"/>
          </rPr>
          <t>사용계획 결정되었으나 아직 집행하지 않은 예산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<sst xmlns="http://schemas.openxmlformats.org/spreadsheetml/2006/main" count="185" uniqueCount="94">
  <si>
    <t>재  무  상  태  표</t>
    <phoneticPr fontId="7" type="noConversion"/>
  </si>
  <si>
    <t>제 8 기  2011년 12월 31일  현재</t>
    <phoneticPr fontId="7" type="noConversion"/>
  </si>
  <si>
    <t>제 7 기  2010년 12월 31일  현재</t>
    <phoneticPr fontId="7" type="noConversion"/>
  </si>
  <si>
    <t>(재)고양지식정보산업진흥원</t>
    <phoneticPr fontId="7" type="noConversion"/>
  </si>
  <si>
    <t>(단위 : 원)</t>
    <phoneticPr fontId="7" type="noConversion"/>
  </si>
  <si>
    <t>과                       목</t>
    <phoneticPr fontId="7" type="noConversion"/>
  </si>
  <si>
    <t>제  8  기</t>
    <phoneticPr fontId="7" type="noConversion"/>
  </si>
  <si>
    <t>제  7  기</t>
    <phoneticPr fontId="7" type="noConversion"/>
  </si>
  <si>
    <t>금       액</t>
    <phoneticPr fontId="7" type="noConversion"/>
  </si>
  <si>
    <t>자산</t>
    <phoneticPr fontId="7" type="noConversion"/>
  </si>
  <si>
    <t>I.</t>
    <phoneticPr fontId="7" type="noConversion"/>
  </si>
  <si>
    <t>유동자산</t>
    <phoneticPr fontId="7" type="noConversion"/>
  </si>
  <si>
    <t>(1)</t>
    <phoneticPr fontId="7" type="noConversion"/>
  </si>
  <si>
    <t>당좌자산</t>
    <phoneticPr fontId="7" type="noConversion"/>
  </si>
  <si>
    <t xml:space="preserve">   1.</t>
    <phoneticPr fontId="7" type="noConversion"/>
  </si>
  <si>
    <t>현금및현금성자산</t>
    <phoneticPr fontId="7" type="noConversion"/>
  </si>
  <si>
    <t>(주석3)</t>
    <phoneticPr fontId="7" type="noConversion"/>
  </si>
  <si>
    <t xml:space="preserve">   2.</t>
  </si>
  <si>
    <t>단기금융상품</t>
    <phoneticPr fontId="7" type="noConversion"/>
  </si>
  <si>
    <t xml:space="preserve">   3.</t>
    <phoneticPr fontId="7" type="noConversion"/>
  </si>
  <si>
    <t>매출채권</t>
    <phoneticPr fontId="7" type="noConversion"/>
  </si>
  <si>
    <t>대손충당금</t>
    <phoneticPr fontId="10" type="noConversion"/>
  </si>
  <si>
    <t xml:space="preserve">   4.</t>
    <phoneticPr fontId="7" type="noConversion"/>
  </si>
  <si>
    <t>미수금</t>
    <phoneticPr fontId="7" type="noConversion"/>
  </si>
  <si>
    <t xml:space="preserve">   5.</t>
  </si>
  <si>
    <t>선납세금</t>
    <phoneticPr fontId="10" type="noConversion"/>
  </si>
  <si>
    <t xml:space="preserve">   5.</t>
    <phoneticPr fontId="7" type="noConversion"/>
  </si>
  <si>
    <t>미수법인세환급액</t>
    <phoneticPr fontId="7" type="noConversion"/>
  </si>
  <si>
    <t>(2)</t>
    <phoneticPr fontId="7" type="noConversion"/>
  </si>
  <si>
    <t>재고자산</t>
    <phoneticPr fontId="10" type="noConversion"/>
  </si>
  <si>
    <t>상품</t>
    <phoneticPr fontId="10" type="noConversion"/>
  </si>
  <si>
    <t>II.</t>
    <phoneticPr fontId="7" type="noConversion"/>
  </si>
  <si>
    <t>비유동자산</t>
    <phoneticPr fontId="7" type="noConversion"/>
  </si>
  <si>
    <t>투자자산</t>
    <phoneticPr fontId="7" type="noConversion"/>
  </si>
  <si>
    <t>장기금융상품</t>
    <phoneticPr fontId="7" type="noConversion"/>
  </si>
  <si>
    <t>(주석3,9)</t>
    <phoneticPr fontId="7" type="noConversion"/>
  </si>
  <si>
    <t>매도가능증권</t>
    <phoneticPr fontId="7" type="noConversion"/>
  </si>
  <si>
    <t>(주석4)</t>
    <phoneticPr fontId="7" type="noConversion"/>
  </si>
  <si>
    <t>국고보조금</t>
    <phoneticPr fontId="7" type="noConversion"/>
  </si>
  <si>
    <t>(주석8)</t>
    <phoneticPr fontId="7" type="noConversion"/>
  </si>
  <si>
    <t>유형자산</t>
    <phoneticPr fontId="7" type="noConversion"/>
  </si>
  <si>
    <t>(주석5)</t>
    <phoneticPr fontId="7" type="noConversion"/>
  </si>
  <si>
    <t>차량운반구</t>
    <phoneticPr fontId="7" type="noConversion"/>
  </si>
  <si>
    <t>감가상각누계액</t>
    <phoneticPr fontId="7" type="noConversion"/>
  </si>
  <si>
    <t xml:space="preserve">   2.</t>
    <phoneticPr fontId="7" type="noConversion"/>
  </si>
  <si>
    <t>비품</t>
    <phoneticPr fontId="7" type="noConversion"/>
  </si>
  <si>
    <t>시설장치</t>
    <phoneticPr fontId="7" type="noConversion"/>
  </si>
  <si>
    <t>4.</t>
    <phoneticPr fontId="7" type="noConversion"/>
  </si>
  <si>
    <t>재단운영시스템</t>
    <phoneticPr fontId="7" type="noConversion"/>
  </si>
  <si>
    <t>(3)</t>
    <phoneticPr fontId="7" type="noConversion"/>
  </si>
  <si>
    <t>기타비유동자산</t>
    <phoneticPr fontId="7" type="noConversion"/>
  </si>
  <si>
    <t>임차보증금</t>
    <phoneticPr fontId="7" type="noConversion"/>
  </si>
  <si>
    <t>(주석9)</t>
    <phoneticPr fontId="7" type="noConversion"/>
  </si>
  <si>
    <t>기타보증금</t>
    <phoneticPr fontId="7" type="noConversion"/>
  </si>
  <si>
    <t>자산총계</t>
    <phoneticPr fontId="7" type="noConversion"/>
  </si>
  <si>
    <t>부채</t>
    <phoneticPr fontId="7" type="noConversion"/>
  </si>
  <si>
    <t>유동부채</t>
    <phoneticPr fontId="7" type="noConversion"/>
  </si>
  <si>
    <t>미지급금</t>
    <phoneticPr fontId="7" type="noConversion"/>
  </si>
  <si>
    <t>예수금</t>
    <phoneticPr fontId="7" type="noConversion"/>
  </si>
  <si>
    <t xml:space="preserve">   3.</t>
  </si>
  <si>
    <t>부가세예수금</t>
    <phoneticPr fontId="7" type="noConversion"/>
  </si>
  <si>
    <t xml:space="preserve">   4.</t>
    <phoneticPr fontId="10" type="noConversion"/>
  </si>
  <si>
    <t>선      수       수      익</t>
    <phoneticPr fontId="7" type="noConversion"/>
  </si>
  <si>
    <t>선수금</t>
    <phoneticPr fontId="7" type="noConversion"/>
  </si>
  <si>
    <t xml:space="preserve">   6.</t>
    <phoneticPr fontId="10" type="noConversion"/>
  </si>
  <si>
    <t>예산반납미지급금</t>
    <phoneticPr fontId="7" type="noConversion"/>
  </si>
  <si>
    <t>(주석6)</t>
    <phoneticPr fontId="7" type="noConversion"/>
  </si>
  <si>
    <t xml:space="preserve">   7.</t>
    <phoneticPr fontId="10" type="noConversion"/>
  </si>
  <si>
    <t>미집행예산</t>
    <phoneticPr fontId="7" type="noConversion"/>
  </si>
  <si>
    <t xml:space="preserve">   8.</t>
    <phoneticPr fontId="7" type="noConversion"/>
  </si>
  <si>
    <t>이자반납미지급금</t>
    <phoneticPr fontId="7" type="noConversion"/>
  </si>
  <si>
    <t xml:space="preserve">   9.</t>
    <phoneticPr fontId="10" type="noConversion"/>
  </si>
  <si>
    <t>미지급법인세</t>
    <phoneticPr fontId="7" type="noConversion"/>
  </si>
  <si>
    <t>비유동부채</t>
    <phoneticPr fontId="7" type="noConversion"/>
  </si>
  <si>
    <t>임대보증금</t>
    <phoneticPr fontId="7" type="noConversion"/>
  </si>
  <si>
    <t>퇴직급여충당부채</t>
    <phoneticPr fontId="7" type="noConversion"/>
  </si>
  <si>
    <t>(주석7)</t>
    <phoneticPr fontId="7" type="noConversion"/>
  </si>
  <si>
    <t>부채총계</t>
    <phoneticPr fontId="7" type="noConversion"/>
  </si>
  <si>
    <t>자본</t>
    <phoneticPr fontId="7" type="noConversion"/>
  </si>
  <si>
    <t>출연금</t>
    <phoneticPr fontId="7" type="noConversion"/>
  </si>
  <si>
    <t>(주석1,9)</t>
    <phoneticPr fontId="7" type="noConversion"/>
  </si>
  <si>
    <t>자본잉여금</t>
    <phoneticPr fontId="7" type="noConversion"/>
  </si>
  <si>
    <t>III.</t>
    <phoneticPr fontId="7" type="noConversion"/>
  </si>
  <si>
    <t>자본조정</t>
    <phoneticPr fontId="7" type="noConversion"/>
  </si>
  <si>
    <t>IV.</t>
    <phoneticPr fontId="7" type="noConversion"/>
  </si>
  <si>
    <t>기타포괄손익누계액</t>
    <phoneticPr fontId="7" type="noConversion"/>
  </si>
  <si>
    <t>V.</t>
    <phoneticPr fontId="7" type="noConversion"/>
  </si>
  <si>
    <t>이익잉여금</t>
    <phoneticPr fontId="7" type="noConversion"/>
  </si>
  <si>
    <t>미처분이익잉여금</t>
    <phoneticPr fontId="7" type="noConversion"/>
  </si>
  <si>
    <t>자본총계</t>
    <phoneticPr fontId="7" type="noConversion"/>
  </si>
  <si>
    <t>부채와자본총계</t>
    <phoneticPr fontId="7" type="noConversion"/>
  </si>
  <si>
    <t xml:space="preserve"> 별첨 "재무제표에 대한 주석"은 본 재무제표의 일부입니다.</t>
    <phoneticPr fontId="7" type="noConversion"/>
  </si>
  <si>
    <t>- 4 -</t>
    <phoneticPr fontId="7" type="noConversion"/>
  </si>
  <si>
    <t xml:space="preserve"> 4 </t>
    <phoneticPr fontId="7" type="noConversion"/>
  </si>
</sst>
</file>

<file path=xl/styles.xml><?xml version="1.0" encoding="utf-8"?>
<styleSheet xmlns="http://schemas.openxmlformats.org/spreadsheetml/2006/main">
  <numFmts count="47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\(#,##0\);\-_)"/>
    <numFmt numFmtId="177" formatCode="#,##0_-;&quot;△&quot;#,##0_-;\-"/>
    <numFmt numFmtId="178" formatCode="&quot;₩&quot;#,##0;&quot;₩&quot;&quot;₩&quot;&quot;₩&quot;&quot;₩&quot;\-#,##0"/>
    <numFmt numFmtId="179" formatCode="\(#,##0\)"/>
    <numFmt numFmtId="180" formatCode="0.000"/>
    <numFmt numFmtId="181" formatCode="#,##0;&quot;△&quot;#,##0"/>
    <numFmt numFmtId="182" formatCode="#,##0.00\ &quot;DM&quot;;[Red]\-#,##0.00\ &quot;DM&quot;"/>
    <numFmt numFmtId="183" formatCode="#,##0\ &quot;DM&quot;;[Red]\-#,##0\ &quot;DM&quot;"/>
    <numFmt numFmtId="184" formatCode="#,##0.0_);[Red]\(#,##0.0\)"/>
    <numFmt numFmtId="185" formatCode="#,##0;[Red]&quot;-&quot;#,##0"/>
    <numFmt numFmtId="186" formatCode="mm&quot;월&quot;\ dd&quot;일&quot;"/>
    <numFmt numFmtId="187" formatCode="&quot;$&quot;#.##0_);&quot;₩&quot;&quot;₩&quot;&quot;₩&quot;&quot;₩&quot;&quot;₩&quot;&quot;₩&quot;\(&quot;$&quot;#.##0&quot;₩&quot;&quot;₩&quot;&quot;₩&quot;&quot;₩&quot;&quot;₩&quot;&quot;₩&quot;\)"/>
    <numFmt numFmtId="188" formatCode="&quot;₩&quot;#,##0;[Red]&quot;₩&quot;&quot;₩&quot;&quot;₩&quot;&quot;₩&quot;\-#,##0"/>
    <numFmt numFmtId="189" formatCode="_(&quot;$&quot;* #,##0_);_(&quot;$&quot;* \(#,##0\);_(&quot;$&quot;* &quot;-&quot;_);_(@_)"/>
    <numFmt numFmtId="190" formatCode="_(&quot;$&quot;* #,##0.00_);_(&quot;$&quot;* &quot;₩&quot;\!\(#,##0.00&quot;₩&quot;\!\);_(&quot;$&quot;* &quot;-&quot;??_);_(@_)"/>
    <numFmt numFmtId="191" formatCode="_(&quot;$&quot;* #,##0_);_(&quot;$&quot;* &quot;₩&quot;\!\(#,##0&quot;₩&quot;\!\);_(&quot;$&quot;* &quot;-&quot;_);_(@_)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  <numFmt numFmtId="195" formatCode="0.0000"/>
    <numFmt numFmtId="196" formatCode="0.0000000"/>
    <numFmt numFmtId="197" formatCode="_ &quot;SFr.&quot;* #,##0.00_ ;_ &quot;SFr.&quot;* \-#,##0.00_ ;_ &quot;SFr.&quot;* &quot;-&quot;??_ ;_ @_ "/>
    <numFmt numFmtId="198" formatCode="&quot;U$&quot;0"/>
    <numFmt numFmtId="199" formatCode="#,##0.0_);\(#,##0.0\)"/>
    <numFmt numFmtId="200" formatCode="_-* #,##0\ _D_M_-;\-* #,##0\ _D_M_-;_-* &quot;-&quot;\ _D_M_-;_-@_-"/>
    <numFmt numFmtId="201" formatCode="_-* #,##0.00\ _D_M_-;\-* #,##0.00\ _D_M_-;_-* &quot;-&quot;??\ _D_M_-;_-@_-"/>
    <numFmt numFmtId="202" formatCode="_-[$€-2]* #,##0.00_-;\-[$€-2]* #,##0.00_-;_-[$€-2]* &quot;-&quot;??_-"/>
    <numFmt numFmtId="203" formatCode="#,##0."/>
    <numFmt numFmtId="204" formatCode="#,&quot;천원&quot;"/>
    <numFmt numFmtId="205" formatCode="_ * #,##0_ ;_ * \-#,##0_ ;_ * &quot;-&quot;_ ;_ @_ "/>
    <numFmt numFmtId="206" formatCode="_ * #,##0.00_ ;_ * \-#,##0.00_ ;_ * &quot;-&quot;??_ ;_ @_ "/>
    <numFmt numFmtId="207" formatCode="_(&quot;$&quot;* #,##0.00_);_(&quot;$&quot;* \(#,##0.00\);_(&quot;$&quot;* &quot;-&quot;??_);_(@_)"/>
    <numFmt numFmtId="208" formatCode="0.00000000"/>
    <numFmt numFmtId="209" formatCode="#,##0&quot; &quot;\ &quot; &quot;;[Red]\(#,##0\)\ &quot; &quot;;&quot;—&quot;&quot; &quot;&quot; &quot;&quot; &quot;&quot; &quot;"/>
    <numFmt numFmtId="210" formatCode="0%_);\(0%\)"/>
    <numFmt numFmtId="211" formatCode="&quot;$&quot;#,##0.00_);\(&quot;$&quot;#,##0.00\)"/>
    <numFmt numFmtId="212" formatCode="_ * #,##0_ ;_ * &quot;₩&quot;\!\-#,##0_ ;_ * &quot;-&quot;_ ;_ @_ "/>
    <numFmt numFmtId="213" formatCode="_ * #,##0.00_ ;_ * &quot;₩&quot;\!\-#,##0.00_ ;_ * &quot;-&quot;??_ ;_ @_ "/>
    <numFmt numFmtId="214" formatCode="_ &quot;SFr.&quot;\ * #,##0_ ;_ &quot;SFr.&quot;\ * \-#,##0_ ;_ &quot;SFr.&quot;\ * &quot;-&quot;_ ;_ @_ "/>
    <numFmt numFmtId="215" formatCode="_ &quot;SFr.&quot;\ * #,##0.00_ ;_ &quot;SFr.&quot;\ * \-#,##0.00_ ;_ &quot;SFr.&quot;\ * &quot;-&quot;??_ ;_ @_ "/>
    <numFmt numFmtId="216" formatCode="[White]General;[White]General;[White]General;[White]General"/>
    <numFmt numFmtId="217" formatCode="&quot;x&quot;;&quot;x&quot;;&quot;x&quot;;&quot;x&quot;"/>
  </numFmts>
  <fonts count="93">
    <font>
      <sz val="11"/>
      <color theme="1"/>
      <name val="맑은 고딕"/>
      <family val="2"/>
      <charset val="129"/>
      <scheme val="minor"/>
    </font>
    <font>
      <sz val="10"/>
      <name val="맑은 고딕"/>
      <family val="2"/>
    </font>
    <font>
      <sz val="9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b/>
      <u val="double"/>
      <sz val="26"/>
      <name val="돋움체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8"/>
      <name val="맑은 고딕"/>
      <family val="2"/>
    </font>
    <font>
      <sz val="16"/>
      <name val="돋움체"/>
      <family val="3"/>
      <charset val="129"/>
    </font>
    <font>
      <b/>
      <sz val="9"/>
      <color indexed="81"/>
      <name val="굴림"/>
      <family val="3"/>
      <charset val="129"/>
    </font>
    <font>
      <sz val="9"/>
      <color indexed="81"/>
      <name val="굴림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0"/>
      <color indexed="12"/>
      <name val="Helv"/>
      <family val="2"/>
    </font>
    <font>
      <sz val="11"/>
      <name val="??"/>
      <family val="3"/>
    </font>
    <font>
      <sz val="10"/>
      <name val="Helv"/>
      <family val="2"/>
    </font>
    <font>
      <sz val="10"/>
      <name val="Times New Roman"/>
      <family val="1"/>
    </font>
    <font>
      <sz val="10"/>
      <name val="MS Sans Serif"/>
      <family val="2"/>
    </font>
    <font>
      <sz val="11"/>
      <name val="굴림체"/>
      <family val="3"/>
      <charset val="129"/>
    </font>
    <font>
      <sz val="10"/>
      <name val="Arial Narrow"/>
      <family val="2"/>
    </font>
    <font>
      <sz val="11"/>
      <color indexed="8"/>
      <name val="맑은 고딕"/>
      <family val="2"/>
    </font>
    <font>
      <sz val="11"/>
      <color indexed="9"/>
      <name val="맑은 고딕"/>
      <family val="2"/>
    </font>
    <font>
      <sz val="11"/>
      <color indexed="10"/>
      <name val="맑은 고딕"/>
      <family val="2"/>
    </font>
    <font>
      <b/>
      <sz val="11"/>
      <color indexed="52"/>
      <name val="맑은 고딕"/>
      <family val="2"/>
    </font>
    <font>
      <sz val="11"/>
      <name val="바탕체"/>
      <family val="1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2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1"/>
      <color indexed="60"/>
      <name val="맑은 고딕"/>
      <family val="2"/>
    </font>
    <font>
      <sz val="12"/>
      <name val="뼻뮝"/>
      <family val="3"/>
      <charset val="129"/>
    </font>
    <font>
      <sz val="10"/>
      <name val="바탕체"/>
      <family val="1"/>
      <charset val="129"/>
    </font>
    <font>
      <i/>
      <sz val="11"/>
      <color indexed="23"/>
      <name val="맑은 고딕"/>
      <family val="2"/>
    </font>
    <font>
      <b/>
      <sz val="11"/>
      <color indexed="9"/>
      <name val="맑은 고딕"/>
      <family val="2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2"/>
    </font>
    <font>
      <b/>
      <sz val="11"/>
      <color indexed="8"/>
      <name val="맑은 고딕"/>
      <family val="2"/>
    </font>
    <font>
      <sz val="11"/>
      <color indexed="62"/>
      <name val="맑은 고딕"/>
      <family val="2"/>
    </font>
    <font>
      <b/>
      <sz val="15"/>
      <color indexed="56"/>
      <name val="맑은 고딕"/>
      <family val="2"/>
    </font>
    <font>
      <b/>
      <sz val="13"/>
      <color indexed="56"/>
      <name val="맑은 고딕"/>
      <family val="2"/>
    </font>
    <font>
      <b/>
      <sz val="11"/>
      <color indexed="56"/>
      <name val="맑은 고딕"/>
      <family val="2"/>
    </font>
    <font>
      <b/>
      <sz val="18"/>
      <color indexed="56"/>
      <name val="맑은 고딕"/>
      <family val="2"/>
    </font>
    <font>
      <sz val="11"/>
      <color indexed="17"/>
      <name val="맑은 고딕"/>
      <family val="2"/>
    </font>
    <font>
      <b/>
      <sz val="11"/>
      <color indexed="63"/>
      <name val="맑은 고딕"/>
      <family val="2"/>
    </font>
    <font>
      <sz val="12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ＭＳ Ｐゴシック"/>
      <family val="3"/>
      <charset val="129"/>
    </font>
    <font>
      <b/>
      <sz val="12"/>
      <name val="ⓒoUAAA¨u"/>
      <family val="1"/>
      <charset val="129"/>
    </font>
    <font>
      <sz val="11"/>
      <name val="μ¸¿o"/>
      <family val="3"/>
      <charset val="129"/>
    </font>
    <font>
      <sz val="12"/>
      <name val="ⓒoUAAA¨u"/>
      <family val="1"/>
      <charset val="129"/>
    </font>
    <font>
      <sz val="12"/>
      <name val="Times New Roman"/>
      <family val="1"/>
    </font>
    <font>
      <b/>
      <sz val="10"/>
      <name val="Helv"/>
      <family val="2"/>
    </font>
    <font>
      <sz val="10"/>
      <color indexed="10"/>
      <name val="Helv"/>
      <family val="2"/>
    </font>
    <font>
      <sz val="10"/>
      <color indexed="14"/>
      <name val="Helv"/>
      <family val="2"/>
    </font>
    <font>
      <sz val="10"/>
      <name val="굴림체"/>
      <family val="3"/>
      <charset val="129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Tms Rmn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Arial"/>
      <family val="2"/>
    </font>
    <font>
      <sz val="12"/>
      <name val="Helv"/>
      <family val="2"/>
    </font>
    <font>
      <sz val="10"/>
      <name val="Tahoma"/>
      <family val="2"/>
    </font>
    <font>
      <u/>
      <sz val="18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sz val="10"/>
      <color indexed="8"/>
      <name val="Helv"/>
      <family val="2"/>
    </font>
    <font>
      <sz val="8"/>
      <name val="Helv"/>
      <family val="2"/>
    </font>
    <font>
      <b/>
      <u/>
      <sz val="12"/>
      <name val="Helv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sz val="12"/>
      <name val="¹UAAA¼"/>
      <family val="1"/>
      <charset val="129"/>
    </font>
    <font>
      <b/>
      <sz val="10"/>
      <color indexed="10"/>
      <name val="Arial"/>
      <family val="2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b/>
      <sz val="9"/>
      <color indexed="10"/>
      <name val="Wingdings"/>
      <charset val="2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3"/>
        <bgColor indexed="64"/>
      </patternFill>
    </fill>
    <fill>
      <patternFill patternType="solid">
        <fgColor indexed="55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23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05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/>
    <xf numFmtId="0" fontId="14" fillId="0" borderId="0"/>
    <xf numFmtId="0" fontId="14" fillId="0" borderId="0"/>
    <xf numFmtId="0" fontId="14" fillId="0" borderId="0"/>
    <xf numFmtId="41" fontId="4" fillId="0" borderId="0"/>
    <xf numFmtId="3" fontId="9" fillId="0" borderId="14"/>
    <xf numFmtId="0" fontId="15" fillId="0" borderId="0"/>
    <xf numFmtId="0" fontId="15" fillId="0" borderId="0"/>
    <xf numFmtId="0" fontId="15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horizontal="center" vertical="top"/>
    </xf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5" fillId="0" borderId="0"/>
    <xf numFmtId="0" fontId="20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21" fillId="0" borderId="0"/>
    <xf numFmtId="0" fontId="20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22" fillId="0" borderId="0" applyFont="0" applyFill="0" applyBorder="0" applyAlignment="0" applyProtection="0"/>
    <xf numFmtId="0" fontId="1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21" fillId="0" borderId="0"/>
    <xf numFmtId="0" fontId="14" fillId="0" borderId="0"/>
    <xf numFmtId="0" fontId="20" fillId="0" borderId="0"/>
    <xf numFmtId="0" fontId="21" fillId="0" borderId="0"/>
    <xf numFmtId="0" fontId="14" fillId="0" borderId="0"/>
    <xf numFmtId="0" fontId="14" fillId="0" borderId="0"/>
    <xf numFmtId="0" fontId="20" fillId="0" borderId="0"/>
    <xf numFmtId="0" fontId="14" fillId="0" borderId="0"/>
    <xf numFmtId="0" fontId="14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9" fillId="0" borderId="0"/>
    <xf numFmtId="0" fontId="19" fillId="0" borderId="0"/>
    <xf numFmtId="0" fontId="19" fillId="0" borderId="0"/>
    <xf numFmtId="41" fontId="4" fillId="0" borderId="0"/>
    <xf numFmtId="41" fontId="4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7" fontId="23" fillId="0" borderId="0"/>
    <xf numFmtId="0" fontId="4" fillId="0" borderId="0"/>
    <xf numFmtId="3" fontId="9" fillId="0" borderId="14"/>
    <xf numFmtId="3" fontId="9" fillId="0" borderId="14"/>
    <xf numFmtId="38" fontId="15" fillId="0" borderId="16">
      <alignment vertical="center"/>
    </xf>
    <xf numFmtId="0" fontId="15" fillId="0" borderId="0"/>
    <xf numFmtId="0" fontId="14" fillId="0" borderId="0" applyNumberFormat="0" applyFill="0" applyBorder="0" applyAlignment="0" applyProtection="0"/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1" borderId="17" applyNumberFormat="0" applyAlignment="0" applyProtection="0">
      <alignment vertical="center"/>
    </xf>
    <xf numFmtId="3" fontId="28" fillId="0" borderId="0">
      <alignment horizontal="left" wrapText="1"/>
    </xf>
    <xf numFmtId="178" fontId="15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179" fontId="28" fillId="0" borderId="0">
      <alignment horizontal="right"/>
    </xf>
    <xf numFmtId="180" fontId="15" fillId="0" borderId="0"/>
    <xf numFmtId="180" fontId="15" fillId="0" borderId="0"/>
    <xf numFmtId="180" fontId="15" fillId="0" borderId="0"/>
    <xf numFmtId="180" fontId="15" fillId="0" borderId="0"/>
    <xf numFmtId="180" fontId="15" fillId="0" borderId="0"/>
    <xf numFmtId="180" fontId="15" fillId="0" borderId="0"/>
    <xf numFmtId="180" fontId="15" fillId="0" borderId="0"/>
    <xf numFmtId="180" fontId="15" fillId="0" borderId="0"/>
    <xf numFmtId="180" fontId="15" fillId="0" borderId="0"/>
    <xf numFmtId="180" fontId="15" fillId="0" borderId="0"/>
    <xf numFmtId="180" fontId="15" fillId="0" borderId="0"/>
    <xf numFmtId="181" fontId="14" fillId="0" borderId="14">
      <alignment horizontal="right" vertical="center" shrinkToFit="1"/>
    </xf>
    <xf numFmtId="0" fontId="30" fillId="4" borderId="0" applyNumberFormat="0" applyBorder="0" applyAlignment="0" applyProtection="0">
      <alignment vertical="center"/>
    </xf>
    <xf numFmtId="3" fontId="28" fillId="0" borderId="0">
      <alignment horizontal="left"/>
    </xf>
    <xf numFmtId="0" fontId="31" fillId="0" borderId="0">
      <protection locked="0"/>
    </xf>
    <xf numFmtId="0" fontId="31" fillId="0" borderId="0">
      <protection locked="0"/>
    </xf>
    <xf numFmtId="0" fontId="32" fillId="0" borderId="0" applyNumberFormat="0" applyFill="0" applyBorder="0" applyAlignment="0" applyProtection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4" fillId="22" borderId="18" applyNumberFormat="0" applyFont="0" applyAlignment="0" applyProtection="0">
      <alignment vertical="center"/>
    </xf>
    <xf numFmtId="182" fontId="21" fillId="0" borderId="0" applyFont="0" applyFill="0" applyBorder="0" applyAlignment="0" applyProtection="0"/>
    <xf numFmtId="183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4" fillId="23" borderId="0" applyNumberFormat="0" applyBorder="0" applyAlignment="0" applyProtection="0">
      <alignment vertical="center"/>
    </xf>
    <xf numFmtId="0" fontId="35" fillId="0" borderId="0"/>
    <xf numFmtId="184" fontId="4" fillId="24" borderId="14" applyNumberFormat="0">
      <alignment vertical="center"/>
    </xf>
    <xf numFmtId="184" fontId="4" fillId="0" borderId="14">
      <alignment vertical="center"/>
    </xf>
    <xf numFmtId="37" fontId="36" fillId="0" borderId="1" applyAlignment="0"/>
    <xf numFmtId="0" fontId="37" fillId="0" borderId="0" applyNumberFormat="0" applyFill="0" applyBorder="0" applyAlignment="0" applyProtection="0">
      <alignment vertical="center"/>
    </xf>
    <xf numFmtId="0" fontId="38" fillId="25" borderId="19" applyNumberFormat="0" applyAlignment="0" applyProtection="0">
      <alignment vertical="center"/>
    </xf>
    <xf numFmtId="185" fontId="39" fillId="0" borderId="0">
      <alignment vertical="center"/>
    </xf>
    <xf numFmtId="41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20"/>
    <xf numFmtId="0" fontId="41" fillId="0" borderId="21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186" fontId="4" fillId="0" borderId="0" applyFont="0" applyFill="0" applyBorder="0" applyAlignment="0" applyProtection="0"/>
    <xf numFmtId="187" fontId="15" fillId="0" borderId="0" applyFont="0" applyFill="0" applyBorder="0" applyAlignment="0" applyProtection="0"/>
    <xf numFmtId="0" fontId="36" fillId="0" borderId="23">
      <alignment vertical="justify" wrapText="1"/>
    </xf>
    <xf numFmtId="186" fontId="15" fillId="0" borderId="0" applyFill="0" applyBorder="0" applyAlignment="0" applyProtection="0"/>
    <xf numFmtId="0" fontId="43" fillId="8" borderId="17" applyNumberFormat="0" applyAlignment="0" applyProtection="0">
      <alignment vertical="center"/>
    </xf>
    <xf numFmtId="4" fontId="31" fillId="0" borderId="0">
      <protection locked="0"/>
    </xf>
    <xf numFmtId="188" fontId="15" fillId="0" borderId="0">
      <protection locked="0"/>
    </xf>
    <xf numFmtId="0" fontId="44" fillId="0" borderId="24" applyNumberFormat="0" applyFill="0" applyAlignment="0" applyProtection="0">
      <alignment vertical="center"/>
    </xf>
    <xf numFmtId="0" fontId="45" fillId="0" borderId="25" applyNumberFormat="0" applyFill="0" applyAlignment="0" applyProtection="0">
      <alignment vertical="center"/>
    </xf>
    <xf numFmtId="0" fontId="46" fillId="0" borderId="26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15" fillId="0" borderId="0"/>
    <xf numFmtId="0" fontId="49" fillId="21" borderId="27" applyNumberFormat="0" applyAlignment="0" applyProtection="0">
      <alignment vertical="center"/>
    </xf>
    <xf numFmtId="0" fontId="4" fillId="0" borderId="0" applyFont="0" applyFill="0" applyBorder="0" applyAlignment="0" applyProtection="0"/>
    <xf numFmtId="0" fontId="15" fillId="0" borderId="0" applyFont="0" applyFill="0" applyBorder="0" applyAlignment="0" applyProtection="0"/>
    <xf numFmtId="189" fontId="15" fillId="0" borderId="0" applyFont="0" applyFill="0" applyBorder="0" applyAlignment="0" applyProtection="0"/>
    <xf numFmtId="190" fontId="14" fillId="0" borderId="0" applyFont="0" applyFill="0" applyBorder="0" applyAlignment="0" applyProtection="0"/>
    <xf numFmtId="0" fontId="50" fillId="0" borderId="14">
      <alignment horizontal="center"/>
    </xf>
    <xf numFmtId="191" fontId="14" fillId="0" borderId="0" applyFont="0" applyFill="0" applyBorder="0" applyAlignment="0" applyProtection="0"/>
    <xf numFmtId="192" fontId="15" fillId="0" borderId="0">
      <protection locked="0"/>
    </xf>
    <xf numFmtId="0" fontId="14" fillId="0" borderId="0"/>
    <xf numFmtId="0" fontId="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4" fillId="0" borderId="0"/>
    <xf numFmtId="0" fontId="51" fillId="0" borderId="0"/>
    <xf numFmtId="0" fontId="4" fillId="0" borderId="0"/>
    <xf numFmtId="38" fontId="52" fillId="0" borderId="0"/>
    <xf numFmtId="0" fontId="31" fillId="0" borderId="28">
      <protection locked="0"/>
    </xf>
    <xf numFmtId="40" fontId="14" fillId="0" borderId="0" applyFont="0" applyFill="0" applyBorder="0" applyAlignment="0" applyProtection="0"/>
    <xf numFmtId="38" fontId="52" fillId="0" borderId="0" applyFont="0" applyFill="0" applyBorder="0" applyAlignment="0" applyProtection="0"/>
    <xf numFmtId="193" fontId="15" fillId="0" borderId="0">
      <protection locked="0"/>
    </xf>
    <xf numFmtId="194" fontId="15" fillId="0" borderId="0">
      <protection locked="0"/>
    </xf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42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195" fontId="55" fillId="0" borderId="0" applyFont="0" applyFill="0" applyBorder="0" applyAlignment="0" applyProtection="0"/>
    <xf numFmtId="196" fontId="55" fillId="0" borderId="0" applyFont="0" applyFill="0" applyBorder="0" applyAlignment="0" applyProtection="0"/>
    <xf numFmtId="0" fontId="21" fillId="0" borderId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0" fillId="0" borderId="0" applyFont="0" applyFill="0" applyBorder="0" applyAlignment="0" applyProtection="0"/>
    <xf numFmtId="197" fontId="14" fillId="0" borderId="0" applyFont="0" applyFill="0" applyBorder="0" applyAlignment="0" applyProtection="0"/>
    <xf numFmtId="0" fontId="56" fillId="0" borderId="0"/>
    <xf numFmtId="0" fontId="54" fillId="0" borderId="0"/>
    <xf numFmtId="0" fontId="4" fillId="0" borderId="0" applyFill="0" applyBorder="0" applyAlignment="0"/>
    <xf numFmtId="0" fontId="57" fillId="0" borderId="0"/>
    <xf numFmtId="0" fontId="58" fillId="0" borderId="0" applyNumberFormat="0" applyFill="0" applyBorder="0" applyAlignment="0">
      <alignment horizontal="center" vertical="top"/>
    </xf>
    <xf numFmtId="198" fontId="15" fillId="0" borderId="0"/>
    <xf numFmtId="0" fontId="15" fillId="0" borderId="0"/>
    <xf numFmtId="199" fontId="15" fillId="0" borderId="0">
      <protection locked="0"/>
    </xf>
    <xf numFmtId="200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6" fontId="15" fillId="0" borderId="0"/>
    <xf numFmtId="0" fontId="59" fillId="0" borderId="0" applyNumberFormat="0" applyFill="0" applyBorder="0" applyAlignment="0" applyProtection="0">
      <alignment horizontal="center"/>
    </xf>
    <xf numFmtId="202" fontId="60" fillId="0" borderId="0" applyFont="0" applyFill="0" applyBorder="0" applyAlignment="0" applyProtection="0"/>
    <xf numFmtId="203" fontId="31" fillId="0" borderId="0">
      <protection locked="0"/>
    </xf>
    <xf numFmtId="203" fontId="31" fillId="0" borderId="0">
      <protection locked="0"/>
    </xf>
    <xf numFmtId="203" fontId="61" fillId="0" borderId="0">
      <protection locked="0"/>
    </xf>
    <xf numFmtId="203" fontId="31" fillId="0" borderId="0">
      <protection locked="0"/>
    </xf>
    <xf numFmtId="203" fontId="31" fillId="0" borderId="0">
      <protection locked="0"/>
    </xf>
    <xf numFmtId="203" fontId="31" fillId="0" borderId="0">
      <protection locked="0"/>
    </xf>
    <xf numFmtId="203" fontId="61" fillId="0" borderId="0">
      <protection locked="0"/>
    </xf>
    <xf numFmtId="204" fontId="15" fillId="0" borderId="0" applyFont="0" applyFill="0" applyBorder="0" applyAlignment="0" applyProtection="0"/>
    <xf numFmtId="199" fontId="15" fillId="0" borderId="0">
      <protection locked="0"/>
    </xf>
    <xf numFmtId="38" fontId="62" fillId="2" borderId="0" applyNumberFormat="0" applyBorder="0" applyAlignment="0" applyProtection="0"/>
    <xf numFmtId="0" fontId="63" fillId="0" borderId="0">
      <alignment horizontal="left"/>
    </xf>
    <xf numFmtId="0" fontId="64" fillId="0" borderId="29" applyNumberFormat="0" applyAlignment="0" applyProtection="0">
      <alignment horizontal="left" vertical="center"/>
    </xf>
    <xf numFmtId="0" fontId="64" fillId="0" borderId="30">
      <alignment horizontal="left" vertical="center"/>
    </xf>
    <xf numFmtId="14" fontId="65" fillId="26" borderId="31">
      <alignment horizontal="center" vertical="center" wrapText="1"/>
    </xf>
    <xf numFmtId="0" fontId="66" fillId="0" borderId="0"/>
    <xf numFmtId="199" fontId="15" fillId="0" borderId="0">
      <protection locked="0"/>
    </xf>
    <xf numFmtId="199" fontId="15" fillId="0" borderId="0">
      <protection locked="0"/>
    </xf>
    <xf numFmtId="0" fontId="59" fillId="0" borderId="0" applyNumberFormat="0" applyFill="0" applyBorder="0" applyAlignment="0" applyProtection="0">
      <alignment horizontal="center"/>
    </xf>
    <xf numFmtId="10" fontId="62" fillId="2" borderId="14" applyNumberFormat="0" applyBorder="0" applyAlignment="0" applyProtection="0"/>
    <xf numFmtId="38" fontId="67" fillId="0" borderId="0"/>
    <xf numFmtId="38" fontId="68" fillId="0" borderId="0"/>
    <xf numFmtId="38" fontId="69" fillId="0" borderId="0"/>
    <xf numFmtId="38" fontId="70" fillId="0" borderId="0"/>
    <xf numFmtId="0" fontId="71" fillId="0" borderId="0"/>
    <xf numFmtId="0" fontId="71" fillId="0" borderId="0"/>
    <xf numFmtId="0" fontId="71" fillId="0" borderId="0"/>
    <xf numFmtId="205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0" fontId="72" fillId="0" borderId="31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9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8" fontId="15" fillId="0" borderId="0"/>
    <xf numFmtId="37" fontId="73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74" fillId="0" borderId="0"/>
    <xf numFmtId="0" fontId="1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" fillId="0" borderId="0">
      <alignment vertical="center"/>
    </xf>
    <xf numFmtId="0" fontId="77" fillId="0" borderId="0" applyFont="0" applyFill="0" applyBorder="0" applyAlignment="0" applyProtection="0">
      <alignment horizontal="centerContinuous"/>
    </xf>
    <xf numFmtId="0" fontId="20" fillId="0" borderId="12" applyFont="0" applyFill="0" applyBorder="0" applyAlignment="0" applyProtection="0">
      <alignment horizontal="right"/>
    </xf>
    <xf numFmtId="0" fontId="67" fillId="0" borderId="0" applyFont="0" applyFill="0" applyBorder="0" applyAlignment="0" applyProtection="0">
      <alignment horizontal="centerContinuous"/>
    </xf>
    <xf numFmtId="0" fontId="67" fillId="0" borderId="0" applyFont="0" applyFill="0" applyBorder="0" applyAlignment="0" applyProtection="0">
      <alignment horizontal="centerContinuous"/>
    </xf>
    <xf numFmtId="209" fontId="71" fillId="0" borderId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0" fontId="78" fillId="2" borderId="0">
      <alignment horizontal="right"/>
    </xf>
    <xf numFmtId="0" fontId="79" fillId="2" borderId="0">
      <alignment horizontal="right"/>
    </xf>
    <xf numFmtId="0" fontId="80" fillId="2" borderId="12"/>
    <xf numFmtId="0" fontId="81" fillId="0" borderId="0" applyNumberFormat="0" applyFill="0" applyBorder="0" applyAlignment="0" applyProtection="0">
      <alignment vertical="top"/>
    </xf>
    <xf numFmtId="210" fontId="14" fillId="0" borderId="0" applyFont="0" applyFill="0" applyBorder="0" applyAlignment="0" applyProtection="0"/>
    <xf numFmtId="10" fontId="14" fillId="0" borderId="0" applyFont="0" applyFill="0" applyBorder="0" applyAlignment="0" applyProtection="0"/>
    <xf numFmtId="13" fontId="14" fillId="0" borderId="0" applyFont="0" applyFill="0" applyProtection="0"/>
    <xf numFmtId="0" fontId="17" fillId="0" borderId="0" applyNumberFormat="0" applyFill="0" applyBorder="0" applyAlignment="0">
      <alignment horizontal="center" vertical="top"/>
    </xf>
    <xf numFmtId="0" fontId="57" fillId="1" borderId="0" applyNumberFormat="0" applyFill="0" applyBorder="0" applyAlignment="0">
      <alignment horizontal="center"/>
    </xf>
    <xf numFmtId="0" fontId="36" fillId="0" borderId="0" applyNumberFormat="0" applyBorder="0" applyAlignment="0">
      <alignment horizontal="right"/>
    </xf>
    <xf numFmtId="30" fontId="82" fillId="0" borderId="0" applyNumberFormat="0" applyFill="0" applyBorder="0" applyAlignment="0" applyProtection="0">
      <alignment horizontal="left"/>
    </xf>
    <xf numFmtId="0" fontId="83" fillId="0" borderId="0" applyNumberFormat="0" applyFill="0" applyBorder="0">
      <alignment horizontal="left"/>
    </xf>
    <xf numFmtId="211" fontId="63" fillId="0" borderId="0" applyFill="0" applyBorder="0">
      <alignment horizontal="right"/>
    </xf>
    <xf numFmtId="0" fontId="15" fillId="0" borderId="0"/>
    <xf numFmtId="4" fontId="84" fillId="0" borderId="32" applyNumberFormat="0" applyProtection="0">
      <alignment horizontal="right" vertical="center"/>
    </xf>
    <xf numFmtId="4" fontId="85" fillId="0" borderId="32" applyNumberFormat="0" applyProtection="0">
      <alignment horizontal="left" vertical="center" wrapText="1" indent="1"/>
    </xf>
    <xf numFmtId="37" fontId="74" fillId="0" borderId="0"/>
    <xf numFmtId="0" fontId="72" fillId="0" borderId="0"/>
    <xf numFmtId="40" fontId="86" fillId="0" borderId="0" applyBorder="0">
      <alignment horizontal="right"/>
    </xf>
    <xf numFmtId="0" fontId="87" fillId="0" borderId="0">
      <alignment horizontal="centerContinuous"/>
    </xf>
    <xf numFmtId="0" fontId="88" fillId="0" borderId="0"/>
    <xf numFmtId="0" fontId="89" fillId="0" borderId="0" applyFill="0" applyBorder="0" applyProtection="0">
      <alignment horizontal="left" vertical="top"/>
    </xf>
    <xf numFmtId="199" fontId="15" fillId="0" borderId="33">
      <protection locked="0"/>
    </xf>
    <xf numFmtId="212" fontId="14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90" fillId="0" borderId="0">
      <alignment horizontal="fill"/>
    </xf>
    <xf numFmtId="0" fontId="91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14" fontId="14" fillId="0" borderId="0" applyFont="0" applyFill="0" applyBorder="0" applyAlignment="0" applyProtection="0"/>
    <xf numFmtId="215" fontId="14" fillId="0" borderId="0" applyFont="0" applyFill="0" applyBorder="0" applyAlignment="0" applyProtection="0"/>
    <xf numFmtId="216" fontId="91" fillId="0" borderId="0"/>
    <xf numFmtId="217" fontId="92" fillId="27" borderId="0">
      <alignment horizontal="center"/>
    </xf>
  </cellStyleXfs>
  <cellXfs count="75">
    <xf numFmtId="0" fontId="0" fillId="0" borderId="0" xfId="0">
      <alignment vertical="center"/>
    </xf>
    <xf numFmtId="0" fontId="2" fillId="2" borderId="1" xfId="1" applyFont="1" applyFill="1" applyBorder="1" applyAlignment="1">
      <alignment vertical="center"/>
    </xf>
    <xf numFmtId="41" fontId="2" fillId="2" borderId="1" xfId="2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8" fillId="2" borderId="0" xfId="1" applyFont="1" applyFill="1" applyBorder="1" applyAlignment="1">
      <alignment vertical="center"/>
    </xf>
    <xf numFmtId="0" fontId="8" fillId="2" borderId="0" xfId="1" applyFont="1" applyFill="1" applyBorder="1" applyAlignment="1">
      <alignment horizontal="center" vertical="center"/>
    </xf>
    <xf numFmtId="41" fontId="8" fillId="2" borderId="0" xfId="2" applyFont="1" applyFill="1" applyBorder="1" applyAlignment="1">
      <alignment vertical="center"/>
    </xf>
    <xf numFmtId="0" fontId="8" fillId="2" borderId="0" xfId="1" applyFont="1" applyFill="1" applyBorder="1" applyAlignment="1">
      <alignment horizontal="left" vertical="center"/>
    </xf>
    <xf numFmtId="41" fontId="8" fillId="2" borderId="0" xfId="2" applyFont="1" applyFill="1" applyBorder="1" applyAlignment="1">
      <alignment horizontal="left" vertical="center"/>
    </xf>
    <xf numFmtId="41" fontId="8" fillId="2" borderId="0" xfId="2" applyFont="1" applyFill="1" applyBorder="1" applyAlignment="1">
      <alignment horizontal="right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41" fontId="8" fillId="2" borderId="4" xfId="2" applyFont="1" applyFill="1" applyBorder="1" applyAlignment="1">
      <alignment horizontal="center" vertical="center"/>
    </xf>
    <xf numFmtId="41" fontId="8" fillId="2" borderId="5" xfId="2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distributed" vertical="center"/>
    </xf>
    <xf numFmtId="0" fontId="8" fillId="2" borderId="1" xfId="1" applyFont="1" applyFill="1" applyBorder="1" applyAlignment="1">
      <alignment horizontal="left" vertical="center"/>
    </xf>
    <xf numFmtId="176" fontId="8" fillId="2" borderId="9" xfId="2" applyNumberFormat="1" applyFont="1" applyFill="1" applyBorder="1" applyAlignment="1">
      <alignment horizontal="right" vertical="center"/>
    </xf>
    <xf numFmtId="176" fontId="8" fillId="2" borderId="1" xfId="2" applyNumberFormat="1" applyFont="1" applyFill="1" applyBorder="1" applyAlignment="1">
      <alignment horizontal="right" vertical="center"/>
    </xf>
    <xf numFmtId="176" fontId="8" fillId="2" borderId="3" xfId="2" applyNumberFormat="1" applyFont="1" applyFill="1" applyBorder="1" applyAlignment="1">
      <alignment horizontal="right" vertical="center"/>
    </xf>
    <xf numFmtId="0" fontId="9" fillId="2" borderId="10" xfId="1" applyFont="1" applyFill="1" applyBorder="1" applyAlignment="1">
      <alignment vertical="center"/>
    </xf>
    <xf numFmtId="0" fontId="8" fillId="2" borderId="0" xfId="1" applyFont="1" applyFill="1" applyBorder="1" applyAlignment="1">
      <alignment horizontal="distributed" vertical="center"/>
    </xf>
    <xf numFmtId="0" fontId="8" fillId="2" borderId="0" xfId="1" applyFont="1" applyFill="1" applyBorder="1" applyAlignment="1">
      <alignment horizontal="left" vertical="center"/>
    </xf>
    <xf numFmtId="176" fontId="8" fillId="2" borderId="11" xfId="2" applyNumberFormat="1" applyFont="1" applyFill="1" applyBorder="1" applyAlignment="1">
      <alignment horizontal="right" vertical="center"/>
    </xf>
    <xf numFmtId="176" fontId="8" fillId="2" borderId="0" xfId="2" applyNumberFormat="1" applyFont="1" applyFill="1" applyBorder="1" applyAlignment="1">
      <alignment horizontal="right" vertical="center"/>
    </xf>
    <xf numFmtId="176" fontId="8" fillId="2" borderId="12" xfId="2" applyNumberFormat="1" applyFont="1" applyFill="1" applyBorder="1" applyAlignment="1">
      <alignment horizontal="right" vertical="center"/>
    </xf>
    <xf numFmtId="0" fontId="8" fillId="2" borderId="10" xfId="1" quotePrefix="1" applyFont="1" applyFill="1" applyBorder="1" applyAlignment="1">
      <alignment horizontal="center" vertical="center"/>
    </xf>
    <xf numFmtId="0" fontId="8" fillId="2" borderId="10" xfId="1" quotePrefix="1" applyFont="1" applyFill="1" applyBorder="1" applyAlignment="1">
      <alignment horizontal="right" vertical="center"/>
    </xf>
    <xf numFmtId="0" fontId="8" fillId="0" borderId="10" xfId="1" quotePrefix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0" xfId="1" applyFont="1" applyFill="1" applyBorder="1" applyAlignment="1">
      <alignment horizontal="left" vertical="center"/>
    </xf>
    <xf numFmtId="176" fontId="8" fillId="0" borderId="11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8" fillId="2" borderId="10" xfId="1" quotePrefix="1" applyFont="1" applyFill="1" applyBorder="1" applyAlignment="1">
      <alignment horizontal="left" vertical="center"/>
    </xf>
    <xf numFmtId="0" fontId="8" fillId="2" borderId="12" xfId="1" applyFont="1" applyFill="1" applyBorder="1" applyAlignment="1">
      <alignment horizontal="left" vertical="center"/>
    </xf>
    <xf numFmtId="0" fontId="8" fillId="2" borderId="10" xfId="1" applyFont="1" applyFill="1" applyBorder="1" applyAlignment="1">
      <alignment vertical="center"/>
    </xf>
    <xf numFmtId="176" fontId="8" fillId="2" borderId="13" xfId="2" applyNumberFormat="1" applyFont="1" applyFill="1" applyBorder="1" applyAlignment="1">
      <alignment horizontal="right" vertical="center"/>
    </xf>
    <xf numFmtId="41" fontId="8" fillId="2" borderId="0" xfId="1" applyNumberFormat="1" applyFont="1" applyFill="1" applyBorder="1" applyAlignment="1">
      <alignment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2" xfId="2" applyNumberFormat="1" applyFont="1" applyFill="1" applyBorder="1" applyAlignment="1">
      <alignment horizontal="center" vertical="center"/>
    </xf>
    <xf numFmtId="0" fontId="8" fillId="2" borderId="12" xfId="2" applyNumberFormat="1" applyFont="1" applyFill="1" applyBorder="1" applyAlignment="1">
      <alignment horizontal="left" vertical="center"/>
    </xf>
    <xf numFmtId="41" fontId="8" fillId="2" borderId="11" xfId="2" applyFont="1" applyFill="1" applyBorder="1" applyAlignment="1">
      <alignment horizontal="center" vertical="center"/>
    </xf>
    <xf numFmtId="41" fontId="8" fillId="2" borderId="12" xfId="2" applyFont="1" applyFill="1" applyBorder="1" applyAlignment="1">
      <alignment horizontal="center" vertical="center"/>
    </xf>
    <xf numFmtId="0" fontId="8" fillId="2" borderId="0" xfId="2" applyNumberFormat="1" applyFont="1" applyFill="1" applyBorder="1" applyAlignment="1">
      <alignment horizontal="left" vertical="center"/>
    </xf>
    <xf numFmtId="41" fontId="8" fillId="2" borderId="14" xfId="2" applyFont="1" applyFill="1" applyBorder="1" applyAlignment="1">
      <alignment horizontal="center" vertical="center"/>
    </xf>
    <xf numFmtId="0" fontId="8" fillId="2" borderId="0" xfId="2" applyNumberFormat="1" applyFont="1" applyFill="1" applyBorder="1" applyAlignment="1">
      <alignment vertical="center"/>
    </xf>
    <xf numFmtId="41" fontId="8" fillId="2" borderId="10" xfId="2" applyFont="1" applyFill="1" applyBorder="1" applyAlignment="1">
      <alignment vertical="center"/>
    </xf>
    <xf numFmtId="41" fontId="8" fillId="2" borderId="9" xfId="2" applyFont="1" applyFill="1" applyBorder="1" applyAlignment="1">
      <alignment vertical="center"/>
    </xf>
    <xf numFmtId="41" fontId="8" fillId="2" borderId="11" xfId="2" applyFont="1" applyFill="1" applyBorder="1" applyAlignment="1">
      <alignment vertical="center"/>
    </xf>
    <xf numFmtId="41" fontId="8" fillId="2" borderId="10" xfId="2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left" vertical="center"/>
    </xf>
    <xf numFmtId="41" fontId="8" fillId="2" borderId="14" xfId="2" applyFont="1" applyFill="1" applyBorder="1" applyAlignment="1">
      <alignment vertical="center"/>
    </xf>
    <xf numFmtId="41" fontId="8" fillId="2" borderId="13" xfId="2" applyFont="1" applyFill="1" applyBorder="1" applyAlignment="1">
      <alignment vertical="center"/>
    </xf>
    <xf numFmtId="0" fontId="8" fillId="2" borderId="6" xfId="1" applyFont="1" applyFill="1" applyBorder="1" applyAlignment="1">
      <alignment vertical="center"/>
    </xf>
    <xf numFmtId="0" fontId="8" fillId="2" borderId="7" xfId="1" applyFont="1" applyFill="1" applyBorder="1" applyAlignment="1">
      <alignment horizontal="distributed" vertical="center"/>
    </xf>
    <xf numFmtId="0" fontId="8" fillId="2" borderId="7" xfId="2" applyNumberFormat="1" applyFont="1" applyFill="1" applyBorder="1" applyAlignment="1">
      <alignment vertical="center"/>
    </xf>
    <xf numFmtId="41" fontId="8" fillId="2" borderId="6" xfId="2" applyFont="1" applyFill="1" applyBorder="1" applyAlignment="1">
      <alignment vertical="center"/>
    </xf>
    <xf numFmtId="41" fontId="8" fillId="2" borderId="15" xfId="2" applyFont="1" applyFill="1" applyBorder="1" applyAlignment="1">
      <alignment vertical="center"/>
    </xf>
    <xf numFmtId="41" fontId="8" fillId="2" borderId="15" xfId="2" applyFont="1" applyFill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/>
    </xf>
    <xf numFmtId="41" fontId="8" fillId="2" borderId="0" xfId="2" applyFont="1" applyFill="1" applyBorder="1" applyAlignment="1">
      <alignment horizontal="center" vertical="center"/>
    </xf>
    <xf numFmtId="0" fontId="8" fillId="2" borderId="0" xfId="1" quotePrefix="1" applyFont="1" applyFill="1" applyBorder="1" applyAlignment="1">
      <alignment horizontal="center" vertical="center"/>
    </xf>
    <xf numFmtId="0" fontId="8" fillId="2" borderId="10" xfId="1" quotePrefix="1" applyFont="1" applyFill="1" applyBorder="1" applyAlignment="1">
      <alignment vertical="center"/>
    </xf>
    <xf numFmtId="0" fontId="11" fillId="2" borderId="0" xfId="1" quotePrefix="1" applyFont="1" applyFill="1" applyBorder="1" applyAlignment="1">
      <alignment horizontal="center" vertical="center"/>
    </xf>
    <xf numFmtId="0" fontId="8" fillId="2" borderId="0" xfId="1" quotePrefix="1" applyFont="1" applyFill="1" applyBorder="1" applyAlignment="1">
      <alignment horizontal="center" vertical="center"/>
    </xf>
    <xf numFmtId="0" fontId="11" fillId="2" borderId="10" xfId="1" quotePrefix="1" applyFont="1" applyFill="1" applyBorder="1" applyAlignment="1">
      <alignment horizontal="center" vertical="center"/>
    </xf>
    <xf numFmtId="41" fontId="2" fillId="2" borderId="0" xfId="2" applyFont="1" applyFill="1" applyBorder="1" applyAlignment="1">
      <alignment vertical="center"/>
    </xf>
    <xf numFmtId="0" fontId="2" fillId="2" borderId="10" xfId="1" applyFont="1" applyFill="1" applyBorder="1" applyAlignment="1">
      <alignment vertical="center"/>
    </xf>
  </cellXfs>
  <cellStyles count="305">
    <cellStyle name="-" xfId="3"/>
    <cellStyle name="          _x000d__x000a_386grabber=AVGA.3GR_x000d_" xfId="4"/>
    <cellStyle name="          _x000d__x000a_shell=progman.exe_x000d__x000a_m" xfId="5"/>
    <cellStyle name="_x0007__x000b_" xfId="6"/>
    <cellStyle name="-#,###" xfId="7"/>
    <cellStyle name="#,##0" xfId="8"/>
    <cellStyle name="??_x000c_溜_x0012__x000d_肥U_x0001_?_x0006_?_x0007__x0001__x0001_" xfId="9"/>
    <cellStyle name="??&amp;O?&amp;H?_x0008__x000f__x0007_?_x0007__x0001__x0001_" xfId="10"/>
    <cellStyle name="??&amp;O?&amp;H?_x0008_??_x0007__x0001__x0001_" xfId="11"/>
    <cellStyle name="??&amp;O?&amp;H?_x0008_x_x000b_P_x000c__x0007__x0001__x0001_" xfId="12"/>
    <cellStyle name="?????" xfId="13"/>
    <cellStyle name="??_??? " xfId="14"/>
    <cellStyle name="?W?_laroux" xfId="15"/>
    <cellStyle name="_00년재무제표 감사후조정" xfId="16"/>
    <cellStyle name="_01년 재무제표" xfId="17"/>
    <cellStyle name="_02년최종재무제표" xfId="18"/>
    <cellStyle name="_03다산JSH-최종" xfId="19"/>
    <cellStyle name="_2최종WTB리폼" xfId="20"/>
    <cellStyle name="_'99상반기경영개선활동결과(게시용)" xfId="21"/>
    <cellStyle name="_개발비 LEADSHEET-다산-2002_2ND" xfId="22"/>
    <cellStyle name="_개발비 LEADSHEET-다산-2002_2ND_KTF IFRS pro forma FS_개별_08_1H" xfId="23"/>
    <cellStyle name="_별첨(계획서및실적서양식)" xfId="24"/>
    <cellStyle name="_별첨(계획서및실적서양식)_1" xfId="25"/>
    <cellStyle name="_별첨(계획서및실적서양식)_1_KTF IFRS pro forma FS_개별_08_1H" xfId="26"/>
    <cellStyle name="_분석적검토 자료" xfId="27"/>
    <cellStyle name="_양식" xfId="28"/>
    <cellStyle name="_양식_1" xfId="29"/>
    <cellStyle name="_양식_2" xfId="30"/>
    <cellStyle name="_양식_KTF IFRS pro forma FS_개별_08_1H" xfId="31"/>
    <cellStyle name="_유첨3(서식)" xfId="32"/>
    <cellStyle name="_유첨3(서식)_1" xfId="33"/>
    <cellStyle name="_유첨3(서식)_KTF IFRS pro forma FS_개별_08_1H" xfId="34"/>
    <cellStyle name="_일진-재무제표 (1)" xfId="35"/>
    <cellStyle name="_재무제표와 세무조정(수정후제시)" xfId="36"/>
    <cellStyle name="_주석총괄_박주현" xfId="37"/>
    <cellStyle name="_지분법, 매도가능증권" xfId="38"/>
    <cellStyle name="_지분법, 매도가능증권_KTF IFRS pro forma FS_개별_08_1H" xfId="39"/>
    <cellStyle name="_지정과제2차심의결과" xfId="40"/>
    <cellStyle name="_지정과제2차심의결과(금액조정후최종)" xfId="41"/>
    <cellStyle name="_지정과제2차심의결과(금액조정후최종)_1" xfId="42"/>
    <cellStyle name="_지정과제2차심의결과(금액조정후최종)_KTF IFRS pro forma FS_개별_08_1H" xfId="43"/>
    <cellStyle name="_지정과제2차심의결과_1" xfId="44"/>
    <cellStyle name="_지정과제2차심의결과_KTF IFRS pro forma FS_개별_08_1H" xfId="45"/>
    <cellStyle name="_지정과제2차심의list" xfId="46"/>
    <cellStyle name="_지정과제2차심의list_1" xfId="47"/>
    <cellStyle name="_지정과제2차심의list_2" xfId="48"/>
    <cellStyle name="_지정과제2차심의list_2_KTF IFRS pro forma FS_개별_08_1H" xfId="49"/>
    <cellStyle name="_집중관리(981231)" xfId="50"/>
    <cellStyle name="_집중관리(981231)_1" xfId="51"/>
    <cellStyle name="_집중관리(981231)_1_KTF IFRS pro forma FS_개별_08_1H" xfId="52"/>
    <cellStyle name="_집중관리(지정과제및 양식)" xfId="53"/>
    <cellStyle name="_집중관리(지정과제및 양식)_1" xfId="54"/>
    <cellStyle name="_집중관리(지정과제및 양식)_KTF IFRS pro forma FS_개별_08_1H" xfId="55"/>
    <cellStyle name="_포스데이타-2003년-수정사항집계표20040129" xfId="56"/>
    <cellStyle name="_포스데이타-2003년-수정사항집계표20040129_KTF IFRS pro forma FS_개별_08_1H" xfId="57"/>
    <cellStyle name="_화우 상세분석_박주현" xfId="58"/>
    <cellStyle name="_화우 상세분석_박주현_April, 10th" xfId="59"/>
    <cellStyle name="_화우 상세분석_박주현_April, 2nd_복원" xfId="60"/>
    <cellStyle name="_DAR.027.001_Appendix 001_연결재무제표작성" xfId="61"/>
    <cellStyle name="_DAR.027.001_Appendix 002_연결CoA" xfId="62"/>
    <cellStyle name="_DAR.027.001_Appendix 003_회계정책의 일치" xfId="63"/>
    <cellStyle name="-_Equity Method_FY2005 Dacom Consolidation" xfId="64"/>
    <cellStyle name="-_FY2005 Dacom Consolidation Capital" xfId="65"/>
    <cellStyle name="_home-03년일분기재무제표" xfId="66"/>
    <cellStyle name="_KTF IFRS pro forma FS_개별_08_1H" xfId="67"/>
    <cellStyle name="_KTF IFRS pro forma FS_연결_v6" xfId="68"/>
    <cellStyle name="_KTF뮤직 CF_2008 반기(1)" xfId="69"/>
    <cellStyle name="’E‰Y [0.00]_laroux" xfId="70"/>
    <cellStyle name="’E‰Y_laroux" xfId="71"/>
    <cellStyle name="△서식" xfId="72"/>
    <cellStyle name="0,0_x000d__x000a_NA_x000d__x000a_" xfId="73"/>
    <cellStyle name="0.0" xfId="74"/>
    <cellStyle name="0.00" xfId="75"/>
    <cellStyle name="-156300" xfId="76"/>
    <cellStyle name="16" xfId="77"/>
    <cellStyle name="19990216" xfId="78"/>
    <cellStyle name="20% - 강조색1 2" xfId="79"/>
    <cellStyle name="20% - 강조색2 2" xfId="80"/>
    <cellStyle name="20% - 강조색3 2" xfId="81"/>
    <cellStyle name="20% - 강조색4 2" xfId="82"/>
    <cellStyle name="20% - 강조색5 2" xfId="83"/>
    <cellStyle name="20% - 강조색6 2" xfId="84"/>
    <cellStyle name="40% - 강조색1 2" xfId="85"/>
    <cellStyle name="40% - 강조색2 2" xfId="86"/>
    <cellStyle name="40% - 강조색3 2" xfId="87"/>
    <cellStyle name="40% - 강조색4 2" xfId="88"/>
    <cellStyle name="40% - 강조색5 2" xfId="89"/>
    <cellStyle name="40% - 강조색6 2" xfId="90"/>
    <cellStyle name="60% - 강조색1 2" xfId="91"/>
    <cellStyle name="60% - 강조색2 2" xfId="92"/>
    <cellStyle name="60% - 강조색3 2" xfId="93"/>
    <cellStyle name="60% - 강조색4 2" xfId="94"/>
    <cellStyle name="60% - 강조색5 2" xfId="95"/>
    <cellStyle name="60% - 강조색6 2" xfId="96"/>
    <cellStyle name="강조색1 2" xfId="97"/>
    <cellStyle name="강조색2 2" xfId="98"/>
    <cellStyle name="강조색3 2" xfId="99"/>
    <cellStyle name="강조색4 2" xfId="100"/>
    <cellStyle name="강조색5 2" xfId="101"/>
    <cellStyle name="강조색6 2" xfId="102"/>
    <cellStyle name="경고문 2" xfId="103"/>
    <cellStyle name="계산 2" xfId="104"/>
    <cellStyle name="계정과목" xfId="105"/>
    <cellStyle name="고정소숫점" xfId="106"/>
    <cellStyle name="고정출력1" xfId="107"/>
    <cellStyle name="고정출력2" xfId="108"/>
    <cellStyle name="괄호금액" xfId="109"/>
    <cellStyle name="咬訌裝?INCOM1" xfId="110"/>
    <cellStyle name="咬訌裝?INCOM10" xfId="111"/>
    <cellStyle name="咬訌裝?INCOM2" xfId="112"/>
    <cellStyle name="咬訌裝?INCOM3" xfId="113"/>
    <cellStyle name="咬訌裝?INCOM4" xfId="114"/>
    <cellStyle name="咬訌裝?INCOM5" xfId="115"/>
    <cellStyle name="咬訌裝?INCOM6" xfId="116"/>
    <cellStyle name="咬訌裝?INCOM7" xfId="117"/>
    <cellStyle name="咬訌裝?INCOM8" xfId="118"/>
    <cellStyle name="咬訌裝?INCOM9" xfId="119"/>
    <cellStyle name="咬訌裝?PRIB11" xfId="120"/>
    <cellStyle name="금액" xfId="121"/>
    <cellStyle name="나쁨 2" xfId="122"/>
    <cellStyle name="나열번호" xfId="123"/>
    <cellStyle name="날짜" xfId="124"/>
    <cellStyle name="달러" xfId="125"/>
    <cellStyle name="뒤에 오는 하이퍼링크" xfId="126"/>
    <cellStyle name="똿뗦먛귟 [0.00]_PRODUCT DETAIL Q1" xfId="127"/>
    <cellStyle name="똿뗦먛귟_PRODUCT DETAIL Q1" xfId="128"/>
    <cellStyle name="메모 2" xfId="129"/>
    <cellStyle name="믅됞 [0.00]_laroux" xfId="130"/>
    <cellStyle name="믅됞_laroux" xfId="131"/>
    <cellStyle name="백분율 2" xfId="132"/>
    <cellStyle name="보통 2" xfId="133"/>
    <cellStyle name="뷭?_BOOKSHIP" xfId="134"/>
    <cellStyle name="삼일-금지" xfId="135"/>
    <cellStyle name="삼일-입력" xfId="136"/>
    <cellStyle name="선택영역의 가운데로" xfId="137"/>
    <cellStyle name="설명 텍스트 2" xfId="138"/>
    <cellStyle name="셀 확인 2" xfId="139"/>
    <cellStyle name="숫자(R)" xfId="140"/>
    <cellStyle name="쉼표 [0] 2" xfId="2"/>
    <cellStyle name="쉼표 [0] 2 2" xfId="141"/>
    <cellStyle name="쉼표 [0] 3" xfId="142"/>
    <cellStyle name="쉼표 [0] 4" xfId="143"/>
    <cellStyle name="쉼표 [0] 5" xfId="144"/>
    <cellStyle name="스타일 1" xfId="145"/>
    <cellStyle name="스타일 2" xfId="146"/>
    <cellStyle name="스타일 3" xfId="147"/>
    <cellStyle name="안건회계법인" xfId="148"/>
    <cellStyle name="연결된 셀 2" xfId="149"/>
    <cellStyle name="요약 2" xfId="150"/>
    <cellStyle name="원" xfId="151"/>
    <cellStyle name="원_연결정산표_서한산업연결_FY08_0424" xfId="152"/>
    <cellStyle name="유입" xfId="153"/>
    <cellStyle name="일반숫자" xfId="154"/>
    <cellStyle name="입력 2" xfId="155"/>
    <cellStyle name="자리수" xfId="156"/>
    <cellStyle name="자리수0" xfId="157"/>
    <cellStyle name="제목 1 2" xfId="158"/>
    <cellStyle name="제목 2 2" xfId="159"/>
    <cellStyle name="제목 3 2" xfId="160"/>
    <cellStyle name="제목 4 2" xfId="161"/>
    <cellStyle name="제목 5" xfId="162"/>
    <cellStyle name="좋음 2" xfId="163"/>
    <cellStyle name="지정되지 않음" xfId="164"/>
    <cellStyle name="출력 2" xfId="165"/>
    <cellStyle name="콤마 [0]_  종  합  " xfId="166"/>
    <cellStyle name="콤마_  종  합  " xfId="167"/>
    <cellStyle name="통화 [$]" xfId="168"/>
    <cellStyle name="通貨 [0.00]_SGVGV" xfId="169"/>
    <cellStyle name="통화 [4]" xfId="170"/>
    <cellStyle name="通貨_SGV00" xfId="171"/>
    <cellStyle name="퍼센트" xfId="172"/>
    <cellStyle name="표준" xfId="0" builtinId="0"/>
    <cellStyle name="표준 2" xfId="173"/>
    <cellStyle name="표준 2 3" xfId="174"/>
    <cellStyle name="표준 3" xfId="175"/>
    <cellStyle name="표준 4" xfId="176"/>
    <cellStyle name="표준 5" xfId="177"/>
    <cellStyle name="표준 6" xfId="1"/>
    <cellStyle name="표준 7" xfId="178"/>
    <cellStyle name="표준 8" xfId="179"/>
    <cellStyle name="표준 9" xfId="180"/>
    <cellStyle name="標準_98CFFORM" xfId="181"/>
    <cellStyle name="합산" xfId="182"/>
    <cellStyle name="桁区切り [0.00]_Add1" xfId="183"/>
    <cellStyle name="桁区切り_98CFFORM" xfId="184"/>
    <cellStyle name="화폐기호" xfId="185"/>
    <cellStyle name="화폐기호0" xfId="186"/>
    <cellStyle name="A¨­￠￢￠O [0]_¨oC￠?ⓒoPL " xfId="187"/>
    <cellStyle name="A¨­￠￢￠O_¨oC￠?ⓒoPL " xfId="188"/>
    <cellStyle name="AeE­ [0]_¿­¸° INT" xfId="189"/>
    <cellStyle name="AeE­_¿­¸° INT" xfId="190"/>
    <cellStyle name="AeE¡ⓒ [0]_¨oC￠?ⓒoPL " xfId="191"/>
    <cellStyle name="AeE¡ⓒ_¨oC￠?ⓒoPL " xfId="192"/>
    <cellStyle name="ALIGNMENT" xfId="193"/>
    <cellStyle name="AÞ¸¶ [0]_¿­¸° INT" xfId="194"/>
    <cellStyle name="AÞ¸¶_¿­¸° INT" xfId="195"/>
    <cellStyle name="_x0001_b" xfId="196"/>
    <cellStyle name="C" xfId="197"/>
    <cellStyle name="C¡IA¨ª_¨oC￠?ⓒoPL " xfId="198"/>
    <cellStyle name="C￥AØ_¿­¸° INT" xfId="199"/>
    <cellStyle name="Calc Currency (0)" xfId="200"/>
    <cellStyle name="category" xfId="201"/>
    <cellStyle name="CHANGE" xfId="202"/>
    <cellStyle name="comma zerodec" xfId="203"/>
    <cellStyle name="Currency1" xfId="204"/>
    <cellStyle name="Date" xfId="205"/>
    <cellStyle name="Dezimal [0]_laroux" xfId="206"/>
    <cellStyle name="Dezimal_laroux" xfId="207"/>
    <cellStyle name="Dollar (zero dec)" xfId="208"/>
    <cellStyle name="estimated price" xfId="209"/>
    <cellStyle name="Euro" xfId="210"/>
    <cellStyle name="F2" xfId="211"/>
    <cellStyle name="F3" xfId="212"/>
    <cellStyle name="F4" xfId="213"/>
    <cellStyle name="F5" xfId="214"/>
    <cellStyle name="F6" xfId="215"/>
    <cellStyle name="F7" xfId="216"/>
    <cellStyle name="F8" xfId="217"/>
    <cellStyle name="FacNo" xfId="218"/>
    <cellStyle name="Fixed" xfId="219"/>
    <cellStyle name="Grey" xfId="220"/>
    <cellStyle name="HEADER" xfId="221"/>
    <cellStyle name="Header1" xfId="222"/>
    <cellStyle name="Header2" xfId="223"/>
    <cellStyle name="Heading" xfId="224"/>
    <cellStyle name="heading, 1,A MAJOR/BOLD" xfId="225"/>
    <cellStyle name="Heading1" xfId="226"/>
    <cellStyle name="Heading2" xfId="227"/>
    <cellStyle name="hong kong" xfId="228"/>
    <cellStyle name="Input [yellow]" xfId="229"/>
    <cellStyle name="KPMG Heading 1" xfId="230"/>
    <cellStyle name="KPMG Heading 2" xfId="231"/>
    <cellStyle name="KPMG Heading 3" xfId="232"/>
    <cellStyle name="KPMG Heading 4" xfId="233"/>
    <cellStyle name="KPMG Normal" xfId="234"/>
    <cellStyle name="KPMG Normal Text" xfId="235"/>
    <cellStyle name="KPMG Normal_Accounting Matrix template Draft" xfId="236"/>
    <cellStyle name="Milliers [0]_Arabian Spec" xfId="237"/>
    <cellStyle name="Milliers_Arabian Spec" xfId="238"/>
    <cellStyle name="Model" xfId="239"/>
    <cellStyle name="Mon?aire [0]_Arabian Spec" xfId="240"/>
    <cellStyle name="Mon?aire_Arabian Spec" xfId="241"/>
    <cellStyle name="Monétaire [0]_PLDT" xfId="242"/>
    <cellStyle name="Monétaire_PLDT" xfId="243"/>
    <cellStyle name="My-수량" xfId="244"/>
    <cellStyle name="no dec" xfId="245"/>
    <cellStyle name="Normal - Formatvorlage1" xfId="246"/>
    <cellStyle name="Normal - Formatvorlage2" xfId="247"/>
    <cellStyle name="Normal - Formatvorlage3" xfId="248"/>
    <cellStyle name="Normal - Formatvorlage4" xfId="249"/>
    <cellStyle name="Normal - Formatvorlage5" xfId="250"/>
    <cellStyle name="Normal - Formatvorlage6" xfId="251"/>
    <cellStyle name="Normal - Formatvorlage7" xfId="252"/>
    <cellStyle name="Normal - Formatvorlage8" xfId="253"/>
    <cellStyle name="Normal - Style1" xfId="254"/>
    <cellStyle name="Normal - Style2" xfId="255"/>
    <cellStyle name="Normal - Style3" xfId="256"/>
    <cellStyle name="Normal - Style4" xfId="257"/>
    <cellStyle name="Normal - Style5" xfId="258"/>
    <cellStyle name="Normal - Style6" xfId="259"/>
    <cellStyle name="Normal - Style7" xfId="260"/>
    <cellStyle name="Normal - Style8" xfId="261"/>
    <cellStyle name="Normal_04년반기cf(세광반기)" xfId="262"/>
    <cellStyle name="Normal1" xfId="263"/>
    <cellStyle name="Normal2" xfId="264"/>
    <cellStyle name="Normal3" xfId="265"/>
    <cellStyle name="Normal4" xfId="266"/>
    <cellStyle name="Number" xfId="267"/>
    <cellStyle name="Œ…?æ맖?e [0.00]_laroux" xfId="268"/>
    <cellStyle name="Œ…?æ맖?e_laroux" xfId="269"/>
    <cellStyle name="Output Amounts" xfId="270"/>
    <cellStyle name="Output Column Headings" xfId="271"/>
    <cellStyle name="Output Line Items" xfId="272"/>
    <cellStyle name="PAL" xfId="273"/>
    <cellStyle name="Percent (0)" xfId="274"/>
    <cellStyle name="Percent [2]" xfId="275"/>
    <cellStyle name="Pourcentage_pldt" xfId="276"/>
    <cellStyle name="PRICE ADJUSTMENT" xfId="277"/>
    <cellStyle name="Print Titles" xfId="278"/>
    <cellStyle name="Ra" xfId="279"/>
    <cellStyle name="RevList" xfId="280"/>
    <cellStyle name="ROOM HEADING" xfId="281"/>
    <cellStyle name="ROOM TOTAL" xfId="282"/>
    <cellStyle name="s]_x000d__x000a_load=_x000d__x000a_run=C:\HNC\HNCSVR32.EXE_x000d__x000a_Beep=yes_x000d__x000a_NullPort=None_x000d__x000a_BorderWidth=3_x000d__x000a_CursorBlinkRate=530_x000d__x000a_DoubleClickSpeed=452_x000d__x000a_" xfId="283"/>
    <cellStyle name="SAPBEXstdData" xfId="284"/>
    <cellStyle name="SAPBEXstdItem" xfId="285"/>
    <cellStyle name="Standard_A" xfId="286"/>
    <cellStyle name="subhead" xfId="287"/>
    <cellStyle name="Subtotal" xfId="288"/>
    <cellStyle name="Table_Header" xfId="289"/>
    <cellStyle name="þ_x001d_ð'&amp;Oy?Hy9_x0008__x000f__x0007_æ_x0007__x0007__x0001__x0001_" xfId="290"/>
    <cellStyle name="Tickmark" xfId="291"/>
    <cellStyle name="Total" xfId="292"/>
    <cellStyle name="Tusental (0)_pldt" xfId="293"/>
    <cellStyle name="Tusental_pldt" xfId="294"/>
    <cellStyle name="Underline_Double" xfId="295"/>
    <cellStyle name="Validation" xfId="296"/>
    <cellStyle name="Valuta (0)_pldt" xfId="297"/>
    <cellStyle name="Valuta_pldt" xfId="298"/>
    <cellStyle name="W?rung [0]_laroux" xfId="299"/>
    <cellStyle name="W?rung_laroux" xfId="300"/>
    <cellStyle name="Währung [0]_Inhalt" xfId="301"/>
    <cellStyle name="Währung_Inhalt" xfId="302"/>
    <cellStyle name="WhiteCells" xfId="303"/>
    <cellStyle name="WingDing" xfId="30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64;&#49688;&#51064;&#44228;/&#44048;&#49324;/&#54924;&#44228;&#44048;&#49324;/11/&#44048;&#49324;&#48372;&#44256;&#49436;%20draft_0214/&#44256;&#50577;&#51652;&#55141;&#50896;%20%202011%20&#51221;&#49328;&#54364;%2020120214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280;&#44256;&#51088;&#47308;/&#50980;&#51648;&#54984;/&#44256;&#50577;&#51652;&#55141;&#50896;/10&#44592;&#47568;/&#52572;&#51333;/&#44256;&#50577;&#51652;&#55141;&#50896;%202010%20CF&#44160;&#51613;%20&#48143;%20&#51116;&#47924;&#51228;&#54364;(&#52572;&#51333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1수정사항"/>
      <sheetName val="회사제시 BS"/>
      <sheetName val="회사제시 IS"/>
      <sheetName val="2011정산표 bs"/>
      <sheetName val="2011 정산표 is"/>
      <sheetName val="cf 검증"/>
      <sheetName val="현금흐름표"/>
      <sheetName val="재무상태표"/>
      <sheetName val="손익계산서"/>
      <sheetName val="잉여금처분계산서"/>
      <sheetName val="자본변동표"/>
    </sheetNames>
    <sheetDataSet>
      <sheetData sheetId="0"/>
      <sheetData sheetId="1"/>
      <sheetData sheetId="2"/>
      <sheetData sheetId="3">
        <row r="10">
          <cell r="F10">
            <v>2784879039</v>
          </cell>
        </row>
        <row r="11">
          <cell r="F11">
            <v>0</v>
          </cell>
        </row>
        <row r="12">
          <cell r="F12">
            <v>139944255</v>
          </cell>
        </row>
        <row r="13">
          <cell r="F13">
            <v>-1399442</v>
          </cell>
        </row>
        <row r="14">
          <cell r="F14">
            <v>4709827</v>
          </cell>
        </row>
        <row r="15">
          <cell r="F15">
            <v>35698925</v>
          </cell>
        </row>
        <row r="18">
          <cell r="F18">
            <v>2256025</v>
          </cell>
        </row>
        <row r="22">
          <cell r="F22">
            <v>5000000</v>
          </cell>
        </row>
        <row r="27">
          <cell r="F27">
            <v>37104470</v>
          </cell>
        </row>
        <row r="28">
          <cell r="F28">
            <v>-13037558</v>
          </cell>
        </row>
        <row r="29">
          <cell r="F29">
            <v>-13936987</v>
          </cell>
        </row>
        <row r="30">
          <cell r="F30">
            <v>1985803140</v>
          </cell>
        </row>
        <row r="31">
          <cell r="F31">
            <v>-1578804182</v>
          </cell>
        </row>
        <row r="32">
          <cell r="F32">
            <v>-326938593</v>
          </cell>
        </row>
        <row r="33">
          <cell r="F33">
            <v>1143859551</v>
          </cell>
        </row>
        <row r="34">
          <cell r="F34">
            <v>-776217826</v>
          </cell>
        </row>
        <row r="35">
          <cell r="F35">
            <v>-345635914</v>
          </cell>
        </row>
        <row r="36">
          <cell r="F36">
            <v>120900000</v>
          </cell>
        </row>
        <row r="37">
          <cell r="F37">
            <v>-120900000</v>
          </cell>
        </row>
        <row r="42">
          <cell r="F42">
            <v>2040000000</v>
          </cell>
        </row>
        <row r="43">
          <cell r="F43">
            <v>50977520</v>
          </cell>
        </row>
        <row r="48">
          <cell r="F48">
            <v>144300750</v>
          </cell>
        </row>
        <row r="49">
          <cell r="F49">
            <v>22136539</v>
          </cell>
        </row>
        <row r="50">
          <cell r="F50">
            <v>0</v>
          </cell>
        </row>
        <row r="51">
          <cell r="F51">
            <v>8300000</v>
          </cell>
        </row>
        <row r="52">
          <cell r="F52">
            <v>3336695</v>
          </cell>
        </row>
        <row r="53">
          <cell r="F53">
            <v>0</v>
          </cell>
        </row>
        <row r="55">
          <cell r="F55">
            <v>853748924</v>
          </cell>
        </row>
        <row r="56">
          <cell r="F56">
            <v>0</v>
          </cell>
        </row>
        <row r="59">
          <cell r="F59">
            <v>1214800256</v>
          </cell>
        </row>
        <row r="60">
          <cell r="F60">
            <v>197058420</v>
          </cell>
        </row>
        <row r="75">
          <cell r="F75">
            <v>685580666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대차"/>
      <sheetName val="손익"/>
      <sheetName val="합잔"/>
      <sheetName val="AJEs(2010)"/>
      <sheetName val="정산표"/>
      <sheetName val="CF검증"/>
      <sheetName val="재무상태표"/>
      <sheetName val="손익계산서"/>
      <sheetName val="진흥원-잉여금"/>
      <sheetName val="진흥원-자본변동"/>
      <sheetName val="보고서용 CF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0">
          <cell r="F10">
            <v>0</v>
          </cell>
        </row>
        <row r="15">
          <cell r="F15">
            <v>2000000000</v>
          </cell>
        </row>
        <row r="16">
          <cell r="F16">
            <v>-2000000000</v>
          </cell>
        </row>
        <row r="53">
          <cell r="F53">
            <v>2045000000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204"/>
  <sheetViews>
    <sheetView showGridLines="0" tabSelected="1" topLeftCell="B1" zoomScaleNormal="100" workbookViewId="0">
      <selection activeCell="F47" sqref="F47"/>
    </sheetView>
  </sheetViews>
  <sheetFormatPr defaultRowHeight="18" customHeight="1"/>
  <cols>
    <col min="1" max="1" width="0.375" style="74" hidden="1" customWidth="1"/>
    <col min="2" max="2" width="6.375" style="4" customWidth="1"/>
    <col min="3" max="3" width="28.125" style="4" customWidth="1"/>
    <col min="4" max="4" width="10.125" style="4" customWidth="1"/>
    <col min="5" max="5" width="20.125" style="73" customWidth="1"/>
    <col min="6" max="6" width="20.25" style="73" customWidth="1"/>
    <col min="7" max="7" width="19.5" style="73" customWidth="1"/>
    <col min="8" max="8" width="19.25" style="73" customWidth="1"/>
    <col min="9" max="9" width="15.875" style="6" customWidth="1"/>
    <col min="10" max="10" width="11.25" style="4" bestFit="1" customWidth="1"/>
    <col min="11" max="16384" width="9" style="4"/>
  </cols>
  <sheetData>
    <row r="1" spans="1:9" s="1" customFormat="1" ht="12.75" customHeight="1">
      <c r="E1" s="2"/>
      <c r="F1" s="2"/>
      <c r="G1" s="2"/>
      <c r="H1" s="2"/>
      <c r="I1" s="3"/>
    </row>
    <row r="2" spans="1:9" ht="45" customHeight="1">
      <c r="A2" s="4"/>
      <c r="B2" s="5" t="s">
        <v>0</v>
      </c>
      <c r="C2" s="5"/>
      <c r="D2" s="5"/>
      <c r="E2" s="5"/>
      <c r="F2" s="5"/>
      <c r="G2" s="5"/>
      <c r="H2" s="5"/>
    </row>
    <row r="3" spans="1:9" s="7" customFormat="1" ht="18.75" customHeight="1">
      <c r="B3" s="8" t="s">
        <v>1</v>
      </c>
      <c r="C3" s="8"/>
      <c r="D3" s="8"/>
      <c r="E3" s="8"/>
      <c r="F3" s="8"/>
      <c r="G3" s="8"/>
      <c r="H3" s="8"/>
    </row>
    <row r="4" spans="1:9" s="7" customFormat="1" ht="18.75" customHeight="1">
      <c r="B4" s="8" t="s">
        <v>2</v>
      </c>
      <c r="C4" s="8"/>
      <c r="D4" s="8"/>
      <c r="E4" s="8"/>
      <c r="F4" s="8"/>
      <c r="G4" s="8"/>
      <c r="H4" s="8"/>
    </row>
    <row r="5" spans="1:9" s="7" customFormat="1" ht="7.5" customHeight="1">
      <c r="E5" s="9"/>
      <c r="F5" s="9"/>
      <c r="G5" s="9"/>
      <c r="H5" s="9"/>
    </row>
    <row r="6" spans="1:9" s="7" customFormat="1" ht="18" customHeight="1">
      <c r="B6" s="10" t="s">
        <v>3</v>
      </c>
      <c r="C6" s="10"/>
      <c r="D6" s="10"/>
      <c r="E6" s="11"/>
      <c r="F6" s="11"/>
      <c r="G6" s="9"/>
      <c r="H6" s="12" t="s">
        <v>4</v>
      </c>
    </row>
    <row r="7" spans="1:9" s="7" customFormat="1" ht="7.5" customHeight="1">
      <c r="E7" s="9"/>
      <c r="F7" s="9"/>
      <c r="G7" s="9"/>
      <c r="H7" s="9"/>
    </row>
    <row r="8" spans="1:9" s="7" customFormat="1" ht="20.25" customHeight="1">
      <c r="B8" s="13" t="s">
        <v>5</v>
      </c>
      <c r="C8" s="14"/>
      <c r="D8" s="15"/>
      <c r="E8" s="16" t="s">
        <v>6</v>
      </c>
      <c r="F8" s="17"/>
      <c r="G8" s="16" t="s">
        <v>7</v>
      </c>
      <c r="H8" s="17"/>
    </row>
    <row r="9" spans="1:9" s="7" customFormat="1" ht="20.25" customHeight="1">
      <c r="B9" s="18"/>
      <c r="C9" s="19"/>
      <c r="D9" s="20"/>
      <c r="E9" s="16" t="s">
        <v>8</v>
      </c>
      <c r="F9" s="17"/>
      <c r="G9" s="16" t="s">
        <v>8</v>
      </c>
      <c r="H9" s="17"/>
    </row>
    <row r="10" spans="1:9" s="7" customFormat="1" ht="20.25" customHeight="1">
      <c r="B10" s="21"/>
      <c r="C10" s="22" t="s">
        <v>9</v>
      </c>
      <c r="D10" s="23"/>
      <c r="E10" s="24"/>
      <c r="F10" s="25"/>
      <c r="G10" s="24"/>
      <c r="H10" s="26"/>
    </row>
    <row r="11" spans="1:9" s="7" customFormat="1" ht="20.25" customHeight="1">
      <c r="B11" s="27" t="s">
        <v>10</v>
      </c>
      <c r="C11" s="28" t="s">
        <v>11</v>
      </c>
      <c r="D11" s="29"/>
      <c r="E11" s="30"/>
      <c r="F11" s="31">
        <f>F12+F20</f>
        <v>2966088629</v>
      </c>
      <c r="G11" s="30"/>
      <c r="H11" s="32">
        <v>2796499489</v>
      </c>
      <c r="I11" s="9"/>
    </row>
    <row r="12" spans="1:9" s="7" customFormat="1" ht="20.25" customHeight="1">
      <c r="B12" s="33" t="s">
        <v>12</v>
      </c>
      <c r="C12" s="28" t="s">
        <v>13</v>
      </c>
      <c r="D12" s="29"/>
      <c r="E12" s="30"/>
      <c r="F12" s="31">
        <f>SUM(E13:E19)</f>
        <v>2963832604</v>
      </c>
      <c r="G12" s="30"/>
      <c r="H12" s="32">
        <v>2796499489</v>
      </c>
      <c r="I12" s="9"/>
    </row>
    <row r="13" spans="1:9" s="7" customFormat="1" ht="20.25" customHeight="1">
      <c r="B13" s="34" t="s">
        <v>14</v>
      </c>
      <c r="C13" s="28" t="s">
        <v>15</v>
      </c>
      <c r="D13" s="29" t="s">
        <v>16</v>
      </c>
      <c r="E13" s="30">
        <f>'[1]2011정산표 bs'!F10</f>
        <v>2784879039</v>
      </c>
      <c r="F13" s="31"/>
      <c r="G13" s="30">
        <v>1298368852</v>
      </c>
      <c r="H13" s="32">
        <v>0</v>
      </c>
    </row>
    <row r="14" spans="1:9" s="7" customFormat="1" ht="20.25" customHeight="1">
      <c r="B14" s="34" t="s">
        <v>17</v>
      </c>
      <c r="C14" s="28" t="s">
        <v>18</v>
      </c>
      <c r="D14" s="29" t="s">
        <v>16</v>
      </c>
      <c r="E14" s="30">
        <f>'[1]2011정산표 bs'!F11</f>
        <v>0</v>
      </c>
      <c r="F14" s="31"/>
      <c r="G14" s="30">
        <v>1468599420</v>
      </c>
      <c r="H14" s="32">
        <v>0</v>
      </c>
    </row>
    <row r="15" spans="1:9" s="7" customFormat="1" ht="20.25" customHeight="1">
      <c r="B15" s="34" t="s">
        <v>19</v>
      </c>
      <c r="C15" s="28" t="s">
        <v>20</v>
      </c>
      <c r="D15" s="29"/>
      <c r="E15" s="30">
        <f>'[1]2011정산표 bs'!F12</f>
        <v>139944255</v>
      </c>
      <c r="F15" s="31"/>
      <c r="G15" s="30">
        <v>29512667</v>
      </c>
      <c r="H15" s="32">
        <v>0</v>
      </c>
    </row>
    <row r="16" spans="1:9" s="7" customFormat="1" ht="20.25" customHeight="1">
      <c r="B16" s="34"/>
      <c r="C16" s="28" t="s">
        <v>21</v>
      </c>
      <c r="D16" s="29"/>
      <c r="E16" s="30">
        <f>'[1]2011정산표 bs'!F13</f>
        <v>-1399442</v>
      </c>
      <c r="F16" s="31"/>
      <c r="G16" s="30"/>
      <c r="H16" s="32"/>
    </row>
    <row r="17" spans="2:9" s="7" customFormat="1" ht="20.25" customHeight="1">
      <c r="B17" s="34" t="s">
        <v>22</v>
      </c>
      <c r="C17" s="28" t="s">
        <v>23</v>
      </c>
      <c r="D17" s="29"/>
      <c r="E17" s="30">
        <f>'[1]2011정산표 bs'!F14</f>
        <v>4709827</v>
      </c>
      <c r="F17" s="31"/>
      <c r="G17" s="30">
        <v>18550</v>
      </c>
      <c r="H17" s="32">
        <v>0</v>
      </c>
    </row>
    <row r="18" spans="2:9" s="7" customFormat="1" ht="20.25" customHeight="1">
      <c r="B18" s="34" t="s">
        <v>24</v>
      </c>
      <c r="C18" s="28" t="s">
        <v>25</v>
      </c>
      <c r="D18" s="29"/>
      <c r="E18" s="30">
        <f>'[1]2011정산표 bs'!F15</f>
        <v>35698925</v>
      </c>
      <c r="F18" s="31"/>
      <c r="G18" s="30"/>
      <c r="H18" s="32"/>
    </row>
    <row r="19" spans="2:9" s="39" customFormat="1" ht="20.25" customHeight="1">
      <c r="B19" s="35" t="s">
        <v>26</v>
      </c>
      <c r="C19" s="36" t="s">
        <v>27</v>
      </c>
      <c r="D19" s="37"/>
      <c r="E19" s="38">
        <f>[2]정산표!F10</f>
        <v>0</v>
      </c>
      <c r="F19" s="38"/>
      <c r="G19" s="30">
        <v>0</v>
      </c>
      <c r="H19" s="32">
        <v>0</v>
      </c>
    </row>
    <row r="20" spans="2:9" s="39" customFormat="1" ht="20.25" customHeight="1">
      <c r="B20" s="33" t="s">
        <v>28</v>
      </c>
      <c r="C20" s="36" t="s">
        <v>29</v>
      </c>
      <c r="D20" s="37"/>
      <c r="E20" s="38"/>
      <c r="F20" s="38">
        <f>E21</f>
        <v>2256025</v>
      </c>
      <c r="G20" s="30"/>
      <c r="H20" s="32">
        <v>0</v>
      </c>
    </row>
    <row r="21" spans="2:9" s="39" customFormat="1" ht="20.25" customHeight="1">
      <c r="B21" s="33"/>
      <c r="C21" s="36" t="s">
        <v>30</v>
      </c>
      <c r="D21" s="37"/>
      <c r="E21" s="38">
        <f>'[1]2011정산표 bs'!F18</f>
        <v>2256025</v>
      </c>
      <c r="F21" s="38"/>
      <c r="G21" s="30">
        <v>0</v>
      </c>
      <c r="H21" s="32"/>
    </row>
    <row r="22" spans="2:9" s="7" customFormat="1" ht="20.25" customHeight="1">
      <c r="B22" s="27" t="s">
        <v>31</v>
      </c>
      <c r="C22" s="28" t="s">
        <v>32</v>
      </c>
      <c r="D22" s="29"/>
      <c r="E22" s="30"/>
      <c r="F22" s="30">
        <f>SUM(F23:F41)</f>
        <v>2208173621</v>
      </c>
      <c r="G22" s="30">
        <v>0</v>
      </c>
      <c r="H22" s="32">
        <v>2095837520</v>
      </c>
      <c r="I22" s="9"/>
    </row>
    <row r="23" spans="2:9" s="7" customFormat="1" ht="20.25" customHeight="1">
      <c r="B23" s="33" t="s">
        <v>12</v>
      </c>
      <c r="C23" s="28" t="s">
        <v>33</v>
      </c>
      <c r="D23" s="29"/>
      <c r="E23" s="30"/>
      <c r="F23" s="30">
        <f>SUM(E24:E26)</f>
        <v>5000000</v>
      </c>
      <c r="G23" s="30">
        <v>0</v>
      </c>
      <c r="H23" s="32">
        <v>5000000</v>
      </c>
      <c r="I23" s="9"/>
    </row>
    <row r="24" spans="2:9" s="7" customFormat="1" ht="20.25" customHeight="1">
      <c r="B24" s="34" t="s">
        <v>14</v>
      </c>
      <c r="C24" s="28" t="s">
        <v>34</v>
      </c>
      <c r="D24" s="29" t="s">
        <v>35</v>
      </c>
      <c r="E24" s="30">
        <f>'[1]2011정산표 bs'!F22</f>
        <v>5000000</v>
      </c>
      <c r="F24" s="30"/>
      <c r="G24" s="30">
        <v>5000000</v>
      </c>
      <c r="H24" s="32">
        <v>0</v>
      </c>
      <c r="I24" s="9"/>
    </row>
    <row r="25" spans="2:9" s="7" customFormat="1" ht="20.25" customHeight="1">
      <c r="B25" s="34" t="s">
        <v>17</v>
      </c>
      <c r="C25" s="28" t="s">
        <v>36</v>
      </c>
      <c r="D25" s="29" t="s">
        <v>37</v>
      </c>
      <c r="E25" s="30">
        <f>[2]정산표!F15</f>
        <v>2000000000</v>
      </c>
      <c r="F25" s="30"/>
      <c r="G25" s="30">
        <v>2000000000</v>
      </c>
      <c r="H25" s="32">
        <v>0</v>
      </c>
      <c r="I25" s="9"/>
    </row>
    <row r="26" spans="2:9" s="7" customFormat="1" ht="20.25" customHeight="1">
      <c r="B26" s="33"/>
      <c r="C26" s="28" t="s">
        <v>38</v>
      </c>
      <c r="D26" s="29" t="s">
        <v>39</v>
      </c>
      <c r="E26" s="30">
        <f>[2]정산표!F16</f>
        <v>-2000000000</v>
      </c>
      <c r="F26" s="30"/>
      <c r="G26" s="30">
        <v>-2000000000</v>
      </c>
      <c r="H26" s="32">
        <v>0</v>
      </c>
      <c r="I26" s="9"/>
    </row>
    <row r="27" spans="2:9" s="7" customFormat="1" ht="20.25" customHeight="1">
      <c r="B27" s="33" t="s">
        <v>28</v>
      </c>
      <c r="C27" s="28" t="s">
        <v>40</v>
      </c>
      <c r="D27" s="29" t="s">
        <v>41</v>
      </c>
      <c r="E27" s="30"/>
      <c r="F27" s="30">
        <f>SUM(E28:E38)</f>
        <v>112196101</v>
      </c>
      <c r="G27" s="30">
        <v>0</v>
      </c>
      <c r="H27" s="32">
        <v>0</v>
      </c>
      <c r="I27" s="9"/>
    </row>
    <row r="28" spans="2:9" s="7" customFormat="1" ht="20.25" customHeight="1">
      <c r="B28" s="34" t="s">
        <v>14</v>
      </c>
      <c r="C28" s="28" t="s">
        <v>42</v>
      </c>
      <c r="D28" s="29"/>
      <c r="E28" s="30">
        <f>'[1]2011정산표 bs'!F27</f>
        <v>37104470</v>
      </c>
      <c r="F28" s="30"/>
      <c r="G28" s="30">
        <v>26759015</v>
      </c>
      <c r="H28" s="32">
        <v>0</v>
      </c>
      <c r="I28" s="9"/>
    </row>
    <row r="29" spans="2:9" s="7" customFormat="1" ht="20.25" customHeight="1">
      <c r="B29" s="33"/>
      <c r="C29" s="28" t="s">
        <v>43</v>
      </c>
      <c r="D29" s="29"/>
      <c r="E29" s="30">
        <f>'[1]2011정산표 bs'!F28</f>
        <v>-13037558</v>
      </c>
      <c r="F29" s="30"/>
      <c r="G29" s="30">
        <v>-6132274.270833333</v>
      </c>
      <c r="H29" s="32">
        <v>0</v>
      </c>
      <c r="I29" s="9"/>
    </row>
    <row r="30" spans="2:9" s="7" customFormat="1" ht="20.25" customHeight="1">
      <c r="B30" s="33"/>
      <c r="C30" s="28" t="s">
        <v>38</v>
      </c>
      <c r="D30" s="29" t="s">
        <v>39</v>
      </c>
      <c r="E30" s="30">
        <f>'[1]2011정산표 bs'!F29</f>
        <v>-13936987</v>
      </c>
      <c r="F30" s="30"/>
      <c r="G30" s="30">
        <v>-20626740.729166668</v>
      </c>
      <c r="H30" s="32">
        <v>0</v>
      </c>
      <c r="I30" s="9"/>
    </row>
    <row r="31" spans="2:9" s="7" customFormat="1" ht="20.25" customHeight="1">
      <c r="B31" s="34" t="s">
        <v>44</v>
      </c>
      <c r="C31" s="28" t="s">
        <v>45</v>
      </c>
      <c r="D31" s="29"/>
      <c r="E31" s="30">
        <f>'[1]2011정산표 bs'!F30</f>
        <v>1985803140</v>
      </c>
      <c r="F31" s="30"/>
      <c r="G31" s="30">
        <v>1837899379</v>
      </c>
      <c r="H31" s="32">
        <v>0</v>
      </c>
      <c r="I31" s="9"/>
    </row>
    <row r="32" spans="2:9" s="7" customFormat="1" ht="20.25" customHeight="1">
      <c r="B32" s="40"/>
      <c r="C32" s="28" t="s">
        <v>43</v>
      </c>
      <c r="D32" s="29"/>
      <c r="E32" s="30">
        <f>'[1]2011정산표 bs'!F31</f>
        <v>-1578804182</v>
      </c>
      <c r="F32" s="30"/>
      <c r="G32" s="30">
        <v>-1412235341.6458335</v>
      </c>
      <c r="H32" s="32">
        <v>0</v>
      </c>
      <c r="I32" s="9"/>
    </row>
    <row r="33" spans="2:9" s="7" customFormat="1" ht="20.25" customHeight="1">
      <c r="B33" s="40"/>
      <c r="C33" s="28" t="s">
        <v>38</v>
      </c>
      <c r="D33" s="29" t="s">
        <v>39</v>
      </c>
      <c r="E33" s="30">
        <f>'[1]2011정산표 bs'!F32</f>
        <v>-326938593</v>
      </c>
      <c r="F33" s="30"/>
      <c r="G33" s="30">
        <v>-425664037.35416651</v>
      </c>
      <c r="H33" s="32">
        <v>0</v>
      </c>
      <c r="I33" s="9"/>
    </row>
    <row r="34" spans="2:9" s="7" customFormat="1" ht="20.25" customHeight="1">
      <c r="B34" s="34" t="s">
        <v>19</v>
      </c>
      <c r="C34" s="28" t="s">
        <v>46</v>
      </c>
      <c r="D34" s="29"/>
      <c r="E34" s="30">
        <f>'[1]2011정산표 bs'!F33</f>
        <v>1143859551</v>
      </c>
      <c r="F34" s="30"/>
      <c r="G34" s="30">
        <v>1120659531</v>
      </c>
      <c r="H34" s="32">
        <v>0</v>
      </c>
      <c r="I34" s="9"/>
    </row>
    <row r="35" spans="2:9" s="7" customFormat="1" ht="20.25" customHeight="1">
      <c r="B35" s="40"/>
      <c r="C35" s="28" t="s">
        <v>43</v>
      </c>
      <c r="D35" s="29"/>
      <c r="E35" s="30">
        <f>'[1]2011정산표 bs'!F34</f>
        <v>-776217826</v>
      </c>
      <c r="F35" s="30"/>
      <c r="G35" s="30">
        <v>-582409518</v>
      </c>
      <c r="H35" s="32">
        <v>0</v>
      </c>
      <c r="I35" s="9"/>
    </row>
    <row r="36" spans="2:9" s="7" customFormat="1" ht="20.25" customHeight="1">
      <c r="B36" s="40"/>
      <c r="C36" s="28" t="s">
        <v>38</v>
      </c>
      <c r="D36" s="29" t="s">
        <v>39</v>
      </c>
      <c r="E36" s="30">
        <f>'[1]2011정산표 bs'!F35</f>
        <v>-345635914</v>
      </c>
      <c r="F36" s="30"/>
      <c r="G36" s="30">
        <v>-538250013</v>
      </c>
      <c r="H36" s="32">
        <v>0</v>
      </c>
      <c r="I36" s="9"/>
    </row>
    <row r="37" spans="2:9" s="7" customFormat="1" ht="20.25" customHeight="1">
      <c r="B37" s="34" t="s">
        <v>47</v>
      </c>
      <c r="C37" s="28" t="s">
        <v>48</v>
      </c>
      <c r="D37" s="29"/>
      <c r="E37" s="30">
        <f>'[1]2011정산표 bs'!F36</f>
        <v>120900000</v>
      </c>
      <c r="F37" s="30"/>
      <c r="G37" s="30">
        <v>120900000</v>
      </c>
      <c r="H37" s="32">
        <v>0</v>
      </c>
      <c r="I37" s="9"/>
    </row>
    <row r="38" spans="2:9" s="7" customFormat="1" ht="20.25" customHeight="1">
      <c r="B38" s="40"/>
      <c r="C38" s="28" t="s">
        <v>43</v>
      </c>
      <c r="D38" s="29"/>
      <c r="E38" s="30">
        <f>'[1]2011정산표 bs'!F37</f>
        <v>-120900000</v>
      </c>
      <c r="F38" s="30"/>
      <c r="G38" s="30">
        <v>-120900000</v>
      </c>
      <c r="H38" s="32">
        <v>0</v>
      </c>
      <c r="I38" s="9"/>
    </row>
    <row r="39" spans="2:9" s="7" customFormat="1" ht="20.25" customHeight="1">
      <c r="B39" s="33" t="s">
        <v>49</v>
      </c>
      <c r="C39" s="28" t="s">
        <v>50</v>
      </c>
      <c r="D39" s="41"/>
      <c r="E39" s="32"/>
      <c r="F39" s="30">
        <f>SUM(E40:E41)</f>
        <v>2090977520</v>
      </c>
      <c r="G39" s="30">
        <v>0</v>
      </c>
      <c r="H39" s="32">
        <v>2090837520</v>
      </c>
      <c r="I39" s="9"/>
    </row>
    <row r="40" spans="2:9" s="7" customFormat="1" ht="20.25" customHeight="1">
      <c r="B40" s="34" t="s">
        <v>14</v>
      </c>
      <c r="C40" s="28" t="s">
        <v>51</v>
      </c>
      <c r="D40" s="41" t="s">
        <v>52</v>
      </c>
      <c r="E40" s="32">
        <f>'[1]2011정산표 bs'!F42</f>
        <v>2040000000</v>
      </c>
      <c r="F40" s="30"/>
      <c r="G40" s="30">
        <v>2040000000</v>
      </c>
      <c r="H40" s="32">
        <v>0</v>
      </c>
      <c r="I40" s="9"/>
    </row>
    <row r="41" spans="2:9" s="7" customFormat="1" ht="20.25" customHeight="1">
      <c r="B41" s="34" t="s">
        <v>17</v>
      </c>
      <c r="C41" s="28" t="s">
        <v>53</v>
      </c>
      <c r="D41" s="41"/>
      <c r="E41" s="32">
        <f>'[1]2011정산표 bs'!F43</f>
        <v>50977520</v>
      </c>
      <c r="F41" s="30"/>
      <c r="G41" s="30">
        <v>50837520</v>
      </c>
      <c r="H41" s="32">
        <v>0</v>
      </c>
      <c r="I41" s="9"/>
    </row>
    <row r="42" spans="2:9" s="7" customFormat="1" ht="20.25" customHeight="1" thickBot="1">
      <c r="B42" s="42"/>
      <c r="C42" s="28" t="s">
        <v>54</v>
      </c>
      <c r="D42" s="41"/>
      <c r="E42" s="32"/>
      <c r="F42" s="43">
        <f>F11+F22</f>
        <v>5174262250</v>
      </c>
      <c r="G42" s="30">
        <v>0</v>
      </c>
      <c r="H42" s="43">
        <v>4892337009</v>
      </c>
      <c r="I42" s="44"/>
    </row>
    <row r="43" spans="2:9" s="7" customFormat="1" ht="7.5" customHeight="1" thickTop="1">
      <c r="B43" s="42"/>
      <c r="C43" s="28"/>
      <c r="D43" s="45"/>
      <c r="E43" s="32"/>
      <c r="F43" s="30"/>
      <c r="G43" s="30">
        <v>0</v>
      </c>
      <c r="H43" s="32"/>
      <c r="I43" s="44"/>
    </row>
    <row r="44" spans="2:9" s="7" customFormat="1" ht="20.25" customHeight="1">
      <c r="B44" s="42"/>
      <c r="C44" s="28" t="s">
        <v>55</v>
      </c>
      <c r="D44" s="45"/>
      <c r="E44" s="32"/>
      <c r="F44" s="30">
        <f>H44</f>
        <v>0</v>
      </c>
      <c r="G44" s="30">
        <v>0</v>
      </c>
      <c r="H44" s="32"/>
      <c r="I44" s="44"/>
    </row>
    <row r="45" spans="2:9" s="7" customFormat="1" ht="20.25" customHeight="1">
      <c r="B45" s="27" t="s">
        <v>10</v>
      </c>
      <c r="C45" s="28" t="s">
        <v>56</v>
      </c>
      <c r="D45" s="46"/>
      <c r="E45" s="32"/>
      <c r="F45" s="30">
        <f>SUM(E46:E54)</f>
        <v>1031822908</v>
      </c>
      <c r="G45" s="30">
        <v>0</v>
      </c>
      <c r="H45" s="32">
        <v>1051751677</v>
      </c>
      <c r="I45" s="9"/>
    </row>
    <row r="46" spans="2:9" s="7" customFormat="1" ht="20.25" customHeight="1">
      <c r="B46" s="34" t="s">
        <v>14</v>
      </c>
      <c r="C46" s="28" t="s">
        <v>57</v>
      </c>
      <c r="D46" s="41"/>
      <c r="E46" s="32">
        <f>'[1]2011정산표 bs'!F48</f>
        <v>144300750</v>
      </c>
      <c r="F46" s="30"/>
      <c r="G46" s="30">
        <v>174887910</v>
      </c>
      <c r="H46" s="32"/>
      <c r="I46" s="9"/>
    </row>
    <row r="47" spans="2:9" s="7" customFormat="1" ht="20.25" customHeight="1">
      <c r="B47" s="34" t="s">
        <v>17</v>
      </c>
      <c r="C47" s="28" t="s">
        <v>58</v>
      </c>
      <c r="D47" s="47"/>
      <c r="E47" s="32">
        <f>'[1]2011정산표 bs'!F49</f>
        <v>22136539</v>
      </c>
      <c r="F47" s="30"/>
      <c r="G47" s="30">
        <v>19393836</v>
      </c>
      <c r="H47" s="32"/>
      <c r="I47" s="9"/>
    </row>
    <row r="48" spans="2:9" s="7" customFormat="1" ht="20.25" customHeight="1">
      <c r="B48" s="34" t="s">
        <v>59</v>
      </c>
      <c r="C48" s="28" t="s">
        <v>60</v>
      </c>
      <c r="D48" s="41"/>
      <c r="E48" s="32">
        <f>'[1]2011정산표 bs'!F50</f>
        <v>0</v>
      </c>
      <c r="F48" s="30"/>
      <c r="G48" s="30">
        <v>11950850</v>
      </c>
      <c r="H48" s="32"/>
      <c r="I48" s="9"/>
    </row>
    <row r="49" spans="2:9" s="7" customFormat="1" ht="20.25" customHeight="1">
      <c r="B49" s="34" t="s">
        <v>61</v>
      </c>
      <c r="C49" s="28" t="s">
        <v>62</v>
      </c>
      <c r="D49" s="41"/>
      <c r="E49" s="32">
        <f>'[1]2011정산표 bs'!F51</f>
        <v>8300000</v>
      </c>
      <c r="F49" s="30"/>
      <c r="G49" s="30"/>
      <c r="H49" s="32"/>
      <c r="I49" s="9"/>
    </row>
    <row r="50" spans="2:9" s="7" customFormat="1" ht="20.25" customHeight="1">
      <c r="B50" s="34" t="s">
        <v>26</v>
      </c>
      <c r="C50" s="28" t="s">
        <v>63</v>
      </c>
      <c r="D50" s="41"/>
      <c r="E50" s="32">
        <f>'[1]2011정산표 bs'!F52</f>
        <v>3336695</v>
      </c>
      <c r="F50" s="30"/>
      <c r="G50" s="30">
        <v>3107557</v>
      </c>
      <c r="H50" s="32"/>
      <c r="I50" s="9"/>
    </row>
    <row r="51" spans="2:9" s="7" customFormat="1" ht="20.25" customHeight="1">
      <c r="B51" s="34" t="s">
        <v>64</v>
      </c>
      <c r="C51" s="28" t="s">
        <v>65</v>
      </c>
      <c r="D51" s="47" t="s">
        <v>66</v>
      </c>
      <c r="E51" s="32">
        <f>'[1]2011정산표 bs'!F53</f>
        <v>0</v>
      </c>
      <c r="F51" s="30"/>
      <c r="G51" s="30">
        <v>46174730</v>
      </c>
      <c r="H51" s="32"/>
      <c r="I51" s="9"/>
    </row>
    <row r="52" spans="2:9" s="7" customFormat="1" ht="20.25" customHeight="1">
      <c r="B52" s="34" t="s">
        <v>67</v>
      </c>
      <c r="C52" s="28" t="s">
        <v>68</v>
      </c>
      <c r="D52" s="41"/>
      <c r="E52" s="32">
        <f>'[1]2011정산표 bs'!F55</f>
        <v>853748924</v>
      </c>
      <c r="F52" s="30"/>
      <c r="G52" s="30">
        <v>732295042</v>
      </c>
      <c r="H52" s="32"/>
      <c r="I52" s="9"/>
    </row>
    <row r="53" spans="2:9" s="7" customFormat="1" ht="20.25" customHeight="1">
      <c r="B53" s="34" t="s">
        <v>69</v>
      </c>
      <c r="C53" s="28" t="s">
        <v>70</v>
      </c>
      <c r="D53" s="41"/>
      <c r="E53" s="32">
        <v>0</v>
      </c>
      <c r="F53" s="30"/>
      <c r="G53" s="30">
        <v>77891</v>
      </c>
      <c r="H53" s="32"/>
      <c r="I53" s="9"/>
    </row>
    <row r="54" spans="2:9" s="7" customFormat="1" ht="20.25" customHeight="1">
      <c r="B54" s="34" t="s">
        <v>71</v>
      </c>
      <c r="C54" s="28" t="s">
        <v>72</v>
      </c>
      <c r="D54" s="29"/>
      <c r="E54" s="30">
        <f>'[1]2011정산표 bs'!F56</f>
        <v>0</v>
      </c>
      <c r="F54" s="32"/>
      <c r="G54" s="30">
        <v>63863861</v>
      </c>
      <c r="H54" s="32"/>
      <c r="I54" s="9"/>
    </row>
    <row r="55" spans="2:9" s="7" customFormat="1" ht="20.25" customHeight="1">
      <c r="B55" s="27" t="s">
        <v>31</v>
      </c>
      <c r="C55" s="28" t="s">
        <v>73</v>
      </c>
      <c r="D55" s="47"/>
      <c r="E55" s="48"/>
      <c r="F55" s="49">
        <f>SUM(E56:E57)</f>
        <v>1411858676</v>
      </c>
      <c r="G55" s="48"/>
      <c r="H55" s="49">
        <v>1441247966</v>
      </c>
      <c r="I55" s="9"/>
    </row>
    <row r="56" spans="2:9" s="7" customFormat="1" ht="20.25" customHeight="1">
      <c r="B56" s="34" t="s">
        <v>14</v>
      </c>
      <c r="C56" s="28" t="s">
        <v>74</v>
      </c>
      <c r="D56" s="29"/>
      <c r="E56" s="48">
        <f>'[1]2011정산표 bs'!F59</f>
        <v>1214800256</v>
      </c>
      <c r="F56" s="49"/>
      <c r="G56" s="48">
        <v>1268920256</v>
      </c>
      <c r="H56" s="49"/>
      <c r="I56" s="9"/>
    </row>
    <row r="57" spans="2:9" s="7" customFormat="1" ht="20.25" customHeight="1">
      <c r="B57" s="34" t="s">
        <v>17</v>
      </c>
      <c r="C57" s="28" t="s">
        <v>75</v>
      </c>
      <c r="D57" s="29" t="s">
        <v>76</v>
      </c>
      <c r="E57" s="48">
        <f>'[1]2011정산표 bs'!F60</f>
        <v>197058420</v>
      </c>
      <c r="F57" s="49"/>
      <c r="G57" s="48">
        <v>172327710</v>
      </c>
      <c r="H57" s="49"/>
      <c r="I57" s="9"/>
    </row>
    <row r="58" spans="2:9" s="7" customFormat="1" ht="21" customHeight="1">
      <c r="B58" s="42"/>
      <c r="C58" s="28" t="s">
        <v>77</v>
      </c>
      <c r="D58" s="50"/>
      <c r="E58" s="48"/>
      <c r="F58" s="51">
        <f>F45+F55</f>
        <v>2443681584</v>
      </c>
      <c r="G58" s="48">
        <v>0</v>
      </c>
      <c r="H58" s="51">
        <v>2492999643</v>
      </c>
    </row>
    <row r="59" spans="2:9" s="7" customFormat="1" ht="21" customHeight="1">
      <c r="B59" s="42"/>
      <c r="C59" s="28"/>
      <c r="D59" s="52"/>
      <c r="E59" s="53"/>
      <c r="F59" s="54"/>
      <c r="G59" s="48">
        <v>0</v>
      </c>
      <c r="H59" s="54"/>
    </row>
    <row r="60" spans="2:9" s="7" customFormat="1" ht="20.25" customHeight="1">
      <c r="B60" s="42"/>
      <c r="C60" s="28" t="s">
        <v>78</v>
      </c>
      <c r="D60" s="52"/>
      <c r="E60" s="53"/>
      <c r="F60" s="55"/>
      <c r="G60" s="48">
        <v>0</v>
      </c>
      <c r="H60" s="55">
        <v>0</v>
      </c>
    </row>
    <row r="61" spans="2:9" s="7" customFormat="1" ht="20.25" customHeight="1">
      <c r="B61" s="27" t="s">
        <v>10</v>
      </c>
      <c r="C61" s="28" t="s">
        <v>79</v>
      </c>
      <c r="D61" s="29"/>
      <c r="E61" s="56"/>
      <c r="F61" s="48">
        <f>E62</f>
        <v>2045000000</v>
      </c>
      <c r="G61" s="48">
        <v>0</v>
      </c>
      <c r="H61" s="55">
        <v>2045000000</v>
      </c>
    </row>
    <row r="62" spans="2:9" s="7" customFormat="1" ht="20.25" customHeight="1">
      <c r="B62" s="34" t="s">
        <v>14</v>
      </c>
      <c r="C62" s="28" t="s">
        <v>79</v>
      </c>
      <c r="D62" s="29" t="s">
        <v>80</v>
      </c>
      <c r="E62" s="53">
        <f>[2]정산표!F53</f>
        <v>2045000000</v>
      </c>
      <c r="F62" s="55"/>
      <c r="G62" s="48">
        <v>2045000000</v>
      </c>
      <c r="H62" s="55">
        <v>0</v>
      </c>
    </row>
    <row r="63" spans="2:9" s="7" customFormat="1" ht="20.25" customHeight="1">
      <c r="B63" s="27" t="s">
        <v>31</v>
      </c>
      <c r="C63" s="28" t="s">
        <v>81</v>
      </c>
      <c r="D63" s="52"/>
      <c r="E63" s="53"/>
      <c r="F63" s="55"/>
      <c r="G63" s="48">
        <v>0</v>
      </c>
      <c r="H63" s="55">
        <v>0</v>
      </c>
    </row>
    <row r="64" spans="2:9" s="7" customFormat="1" ht="20.25" customHeight="1">
      <c r="B64" s="57" t="s">
        <v>82</v>
      </c>
      <c r="C64" s="28" t="s">
        <v>83</v>
      </c>
      <c r="D64" s="52"/>
      <c r="E64" s="53"/>
      <c r="F64" s="55">
        <f>H64</f>
        <v>0</v>
      </c>
      <c r="G64" s="48">
        <v>0</v>
      </c>
      <c r="H64" s="55"/>
    </row>
    <row r="65" spans="2:8" s="7" customFormat="1" ht="20.25" customHeight="1">
      <c r="B65" s="57" t="s">
        <v>84</v>
      </c>
      <c r="C65" s="28" t="s">
        <v>85</v>
      </c>
      <c r="D65" s="52"/>
      <c r="E65" s="53"/>
      <c r="F65" s="55">
        <f>H65</f>
        <v>0</v>
      </c>
      <c r="G65" s="48">
        <v>0</v>
      </c>
      <c r="H65" s="55"/>
    </row>
    <row r="66" spans="2:8" s="7" customFormat="1" ht="16.5" customHeight="1">
      <c r="B66" s="27" t="s">
        <v>86</v>
      </c>
      <c r="C66" s="28" t="s">
        <v>87</v>
      </c>
      <c r="D66" s="52"/>
      <c r="E66" s="53"/>
      <c r="F66" s="55">
        <f>E67</f>
        <v>685580666</v>
      </c>
      <c r="G66" s="48">
        <v>0</v>
      </c>
      <c r="H66" s="55">
        <v>354337366</v>
      </c>
    </row>
    <row r="67" spans="2:8" s="7" customFormat="1" ht="20.25" customHeight="1">
      <c r="B67" s="34" t="s">
        <v>14</v>
      </c>
      <c r="C67" s="28" t="s">
        <v>88</v>
      </c>
      <c r="D67" s="52"/>
      <c r="E67" s="53">
        <f>'[1]2011정산표 bs'!F75</f>
        <v>685580666</v>
      </c>
      <c r="F67" s="55"/>
      <c r="G67" s="48">
        <v>354337366</v>
      </c>
      <c r="H67" s="55">
        <v>0</v>
      </c>
    </row>
    <row r="68" spans="2:8" s="7" customFormat="1" ht="20.25" customHeight="1">
      <c r="B68" s="42"/>
      <c r="C68" s="28" t="s">
        <v>89</v>
      </c>
      <c r="D68" s="52"/>
      <c r="E68" s="53"/>
      <c r="F68" s="58">
        <f>SUM(F61:F67)</f>
        <v>2730580666</v>
      </c>
      <c r="G68" s="48">
        <v>0</v>
      </c>
      <c r="H68" s="58">
        <v>2399337366</v>
      </c>
    </row>
    <row r="69" spans="2:8" s="7" customFormat="1" ht="20.25" customHeight="1" thickBot="1">
      <c r="B69" s="42"/>
      <c r="C69" s="28" t="s">
        <v>90</v>
      </c>
      <c r="D69" s="52"/>
      <c r="E69" s="53"/>
      <c r="F69" s="59">
        <f>F68+F58</f>
        <v>5174262250</v>
      </c>
      <c r="G69" s="48">
        <v>0</v>
      </c>
      <c r="H69" s="59">
        <v>4892337009</v>
      </c>
    </row>
    <row r="70" spans="2:8" s="7" customFormat="1" ht="20.25" customHeight="1" thickTop="1">
      <c r="B70" s="60"/>
      <c r="C70" s="61"/>
      <c r="D70" s="62"/>
      <c r="E70" s="63"/>
      <c r="F70" s="64"/>
      <c r="G70" s="65">
        <v>0</v>
      </c>
      <c r="H70" s="64"/>
    </row>
    <row r="71" spans="2:8" s="7" customFormat="1" ht="19.5" customHeight="1">
      <c r="B71" s="8" t="s">
        <v>91</v>
      </c>
      <c r="C71" s="8"/>
      <c r="D71" s="8"/>
      <c r="E71" s="8"/>
      <c r="F71" s="8"/>
      <c r="G71" s="8"/>
      <c r="H71" s="8"/>
    </row>
    <row r="72" spans="2:8" s="7" customFormat="1" ht="25.5" customHeight="1">
      <c r="C72" s="66"/>
      <c r="D72" s="66"/>
      <c r="E72" s="67"/>
      <c r="F72" s="67"/>
      <c r="G72" s="67"/>
      <c r="H72" s="67"/>
    </row>
    <row r="73" spans="2:8" s="7" customFormat="1" ht="20.25" customHeight="1">
      <c r="C73" s="66"/>
      <c r="D73" s="66"/>
      <c r="E73" s="67"/>
      <c r="F73" s="67"/>
      <c r="G73" s="67"/>
      <c r="H73" s="67"/>
    </row>
    <row r="74" spans="2:8" s="7" customFormat="1" ht="21" customHeight="1">
      <c r="C74" s="66"/>
      <c r="D74" s="66"/>
      <c r="E74" s="67"/>
      <c r="F74" s="67"/>
      <c r="G74" s="67"/>
      <c r="H74" s="67"/>
    </row>
    <row r="75" spans="2:8" s="7" customFormat="1" ht="21" customHeight="1">
      <c r="C75" s="66"/>
      <c r="D75" s="66"/>
      <c r="E75" s="67"/>
      <c r="F75" s="67"/>
      <c r="G75" s="67"/>
      <c r="H75" s="67"/>
    </row>
    <row r="76" spans="2:8" s="7" customFormat="1" ht="21" customHeight="1">
      <c r="C76" s="66"/>
      <c r="D76" s="66"/>
      <c r="E76" s="67"/>
      <c r="F76" s="67"/>
      <c r="G76" s="67"/>
      <c r="H76" s="67"/>
    </row>
    <row r="77" spans="2:8" s="7" customFormat="1" ht="21" customHeight="1">
      <c r="C77" s="66"/>
      <c r="D77" s="66"/>
      <c r="E77" s="67"/>
      <c r="F77" s="67"/>
      <c r="G77" s="67"/>
      <c r="H77" s="67"/>
    </row>
    <row r="78" spans="2:8" s="7" customFormat="1" ht="21" customHeight="1">
      <c r="C78" s="66"/>
      <c r="D78" s="66"/>
      <c r="E78" s="67"/>
      <c r="F78" s="67"/>
      <c r="G78" s="67"/>
      <c r="H78" s="67"/>
    </row>
    <row r="79" spans="2:8" s="7" customFormat="1" ht="21" customHeight="1">
      <c r="C79" s="66"/>
      <c r="D79" s="66"/>
      <c r="E79" s="67"/>
      <c r="F79" s="67"/>
      <c r="G79" s="67"/>
      <c r="H79" s="67"/>
    </row>
    <row r="80" spans="2:8" s="7" customFormat="1" ht="21" customHeight="1">
      <c r="C80" s="66"/>
      <c r="D80" s="66"/>
      <c r="E80" s="67"/>
      <c r="F80" s="67"/>
      <c r="G80" s="67"/>
      <c r="H80" s="67"/>
    </row>
    <row r="81" spans="1:8" s="7" customFormat="1" ht="21" customHeight="1">
      <c r="C81" s="66"/>
      <c r="D81" s="66"/>
      <c r="E81" s="67"/>
      <c r="F81" s="67"/>
      <c r="G81" s="67"/>
      <c r="H81" s="67"/>
    </row>
    <row r="82" spans="1:8" s="7" customFormat="1" ht="21" customHeight="1">
      <c r="C82" s="66"/>
      <c r="D82" s="66"/>
      <c r="E82" s="67"/>
      <c r="F82" s="67"/>
      <c r="G82" s="67"/>
      <c r="H82" s="67"/>
    </row>
    <row r="83" spans="1:8" s="7" customFormat="1" ht="21" customHeight="1">
      <c r="C83" s="66"/>
      <c r="D83" s="66"/>
      <c r="E83" s="67"/>
      <c r="F83" s="67"/>
      <c r="G83" s="67"/>
      <c r="H83" s="67"/>
    </row>
    <row r="84" spans="1:8" s="7" customFormat="1" ht="21" customHeight="1">
      <c r="C84" s="66"/>
      <c r="D84" s="66"/>
      <c r="E84" s="67"/>
      <c r="F84" s="67"/>
      <c r="G84" s="67"/>
      <c r="H84" s="67"/>
    </row>
    <row r="85" spans="1:8" s="7" customFormat="1" ht="21" customHeight="1">
      <c r="C85" s="66"/>
      <c r="D85" s="66"/>
      <c r="E85" s="67"/>
      <c r="F85" s="67"/>
      <c r="G85" s="67"/>
      <c r="H85" s="67"/>
    </row>
    <row r="86" spans="1:8" s="7" customFormat="1" ht="21" customHeight="1">
      <c r="C86" s="66"/>
      <c r="D86" s="66"/>
      <c r="E86" s="67"/>
      <c r="F86" s="67"/>
      <c r="G86" s="67"/>
      <c r="H86" s="67"/>
    </row>
    <row r="87" spans="1:8" s="7" customFormat="1" ht="21" customHeight="1">
      <c r="C87" s="66"/>
      <c r="D87" s="66"/>
      <c r="E87" s="67"/>
      <c r="F87" s="67"/>
      <c r="G87" s="67"/>
      <c r="H87" s="67"/>
    </row>
    <row r="88" spans="1:8" s="7" customFormat="1" ht="21" customHeight="1">
      <c r="C88" s="66"/>
      <c r="D88" s="66"/>
      <c r="E88" s="67"/>
      <c r="F88" s="67"/>
      <c r="G88" s="67"/>
      <c r="H88" s="67"/>
    </row>
    <row r="89" spans="1:8" s="7" customFormat="1" ht="21" customHeight="1">
      <c r="C89" s="66"/>
      <c r="D89" s="66"/>
      <c r="E89" s="67"/>
      <c r="F89" s="67"/>
      <c r="G89" s="67"/>
      <c r="H89" s="67"/>
    </row>
    <row r="90" spans="1:8" s="7" customFormat="1" ht="21" customHeight="1">
      <c r="C90" s="66"/>
      <c r="D90" s="66"/>
      <c r="E90" s="67"/>
      <c r="F90" s="67"/>
      <c r="G90" s="67"/>
      <c r="H90" s="67"/>
    </row>
    <row r="91" spans="1:8" s="7" customFormat="1" ht="21" customHeight="1">
      <c r="C91" s="67"/>
      <c r="D91" s="67"/>
      <c r="E91" s="67"/>
      <c r="F91" s="67"/>
      <c r="G91" s="67"/>
      <c r="H91" s="67"/>
    </row>
    <row r="92" spans="1:8" s="7" customFormat="1" ht="21" customHeight="1">
      <c r="C92" s="67"/>
      <c r="D92" s="67"/>
      <c r="E92" s="67"/>
      <c r="F92" s="67"/>
      <c r="G92" s="67"/>
      <c r="H92" s="67"/>
    </row>
    <row r="93" spans="1:8" s="7" customFormat="1" ht="21" customHeight="1">
      <c r="C93" s="67"/>
      <c r="D93" s="67"/>
      <c r="E93" s="67"/>
      <c r="F93" s="67"/>
      <c r="G93" s="67"/>
      <c r="H93" s="67"/>
    </row>
    <row r="94" spans="1:8" s="7" customFormat="1" ht="21" customHeight="1">
      <c r="C94" s="67"/>
      <c r="D94" s="67"/>
      <c r="E94" s="67"/>
      <c r="F94" s="67"/>
      <c r="G94" s="67"/>
      <c r="H94" s="67"/>
    </row>
    <row r="95" spans="1:8" s="7" customFormat="1" ht="21" customHeight="1">
      <c r="C95" s="67"/>
      <c r="D95" s="67"/>
      <c r="E95" s="67"/>
      <c r="F95" s="67"/>
      <c r="G95" s="67"/>
      <c r="H95" s="67"/>
    </row>
    <row r="96" spans="1:8" s="7" customFormat="1" ht="21" customHeight="1">
      <c r="A96" s="42"/>
      <c r="C96" s="67"/>
      <c r="D96" s="67"/>
      <c r="E96" s="67"/>
      <c r="F96" s="67"/>
      <c r="G96" s="67"/>
      <c r="H96" s="67"/>
    </row>
    <row r="97" spans="1:256" s="7" customFormat="1" ht="21" customHeight="1">
      <c r="A97" s="42"/>
      <c r="C97" s="67"/>
      <c r="D97" s="67"/>
      <c r="E97" s="67"/>
      <c r="F97" s="67"/>
      <c r="G97" s="67"/>
      <c r="H97" s="67"/>
    </row>
    <row r="98" spans="1:256" s="7" customFormat="1" ht="21" customHeight="1">
      <c r="A98" s="42"/>
      <c r="C98" s="67"/>
      <c r="D98" s="67"/>
      <c r="E98" s="67"/>
      <c r="F98" s="67"/>
      <c r="G98" s="67"/>
      <c r="H98" s="67"/>
    </row>
    <row r="99" spans="1:256" s="7" customFormat="1" ht="21" customHeight="1">
      <c r="A99" s="42"/>
      <c r="C99" s="67"/>
      <c r="D99" s="67"/>
      <c r="E99" s="67"/>
      <c r="F99" s="67"/>
      <c r="G99" s="67"/>
      <c r="H99" s="67"/>
    </row>
    <row r="100" spans="1:256" s="7" customFormat="1" ht="21" customHeight="1">
      <c r="A100" s="42"/>
      <c r="B100" s="8"/>
      <c r="C100" s="8"/>
      <c r="D100" s="8"/>
      <c r="E100" s="8"/>
      <c r="F100" s="8"/>
      <c r="G100" s="8"/>
      <c r="H100" s="8"/>
    </row>
    <row r="101" spans="1:256" s="7" customFormat="1" ht="21" customHeight="1">
      <c r="A101" s="42"/>
      <c r="B101" s="68"/>
      <c r="C101" s="68"/>
      <c r="D101" s="68"/>
      <c r="E101" s="68"/>
      <c r="F101" s="68"/>
      <c r="G101" s="68"/>
      <c r="H101" s="68"/>
    </row>
    <row r="102" spans="1:256" s="7" customFormat="1" ht="21" customHeight="1">
      <c r="A102" s="69" t="s">
        <v>92</v>
      </c>
      <c r="B102" s="70"/>
      <c r="C102" s="70"/>
      <c r="D102" s="70"/>
      <c r="E102" s="70"/>
      <c r="F102" s="70"/>
      <c r="G102" s="70"/>
      <c r="H102" s="70"/>
    </row>
    <row r="103" spans="1:256" s="7" customFormat="1" ht="21" customHeight="1">
      <c r="A103" s="33"/>
      <c r="C103" s="67"/>
      <c r="D103" s="67"/>
      <c r="E103" s="67"/>
      <c r="F103" s="67"/>
      <c r="G103" s="67"/>
      <c r="H103" s="67"/>
      <c r="I103" s="71"/>
      <c r="J103" s="71"/>
      <c r="K103" s="71"/>
      <c r="L103" s="71"/>
      <c r="M103" s="71"/>
      <c r="N103" s="71"/>
      <c r="O103" s="71"/>
      <c r="P103" s="71"/>
      <c r="Q103" s="71" t="s">
        <v>92</v>
      </c>
      <c r="R103" s="71"/>
      <c r="S103" s="71"/>
      <c r="T103" s="71"/>
      <c r="U103" s="71"/>
      <c r="V103" s="71"/>
      <c r="W103" s="71"/>
      <c r="X103" s="71"/>
      <c r="Y103" s="71" t="s">
        <v>92</v>
      </c>
      <c r="Z103" s="71"/>
      <c r="AA103" s="71"/>
      <c r="AB103" s="71"/>
      <c r="AC103" s="71"/>
      <c r="AD103" s="71"/>
      <c r="AE103" s="71"/>
      <c r="AF103" s="71"/>
      <c r="AG103" s="71" t="s">
        <v>92</v>
      </c>
      <c r="AH103" s="71"/>
      <c r="AI103" s="71"/>
      <c r="AJ103" s="71"/>
      <c r="AK103" s="71"/>
      <c r="AL103" s="71"/>
      <c r="AM103" s="71"/>
      <c r="AN103" s="71"/>
      <c r="AO103" s="71" t="s">
        <v>92</v>
      </c>
      <c r="AP103" s="71"/>
      <c r="AQ103" s="71"/>
      <c r="AR103" s="71"/>
      <c r="AS103" s="71"/>
      <c r="AT103" s="71"/>
      <c r="AU103" s="71"/>
      <c r="AV103" s="71"/>
      <c r="AW103" s="71" t="s">
        <v>92</v>
      </c>
      <c r="AX103" s="71"/>
      <c r="AY103" s="71"/>
      <c r="AZ103" s="71"/>
      <c r="BA103" s="71"/>
      <c r="BB103" s="71"/>
      <c r="BC103" s="71"/>
      <c r="BD103" s="71"/>
      <c r="BE103" s="71" t="s">
        <v>92</v>
      </c>
      <c r="BF103" s="71"/>
      <c r="BG103" s="71"/>
      <c r="BH103" s="71"/>
      <c r="BI103" s="71"/>
      <c r="BJ103" s="71"/>
      <c r="BK103" s="71"/>
      <c r="BL103" s="71"/>
      <c r="BM103" s="71" t="s">
        <v>92</v>
      </c>
      <c r="BN103" s="71"/>
      <c r="BO103" s="71"/>
      <c r="BP103" s="71"/>
      <c r="BQ103" s="71"/>
      <c r="BR103" s="71"/>
      <c r="BS103" s="71"/>
      <c r="BT103" s="71"/>
      <c r="BU103" s="71" t="s">
        <v>92</v>
      </c>
      <c r="BV103" s="71"/>
      <c r="BW103" s="71"/>
      <c r="BX103" s="71"/>
      <c r="BY103" s="71"/>
      <c r="BZ103" s="71"/>
      <c r="CA103" s="71"/>
      <c r="CB103" s="71"/>
      <c r="CC103" s="71" t="s">
        <v>92</v>
      </c>
      <c r="CD103" s="71"/>
      <c r="CE103" s="71"/>
      <c r="CF103" s="71"/>
      <c r="CG103" s="71"/>
      <c r="CH103" s="71"/>
      <c r="CI103" s="71"/>
      <c r="CJ103" s="71"/>
      <c r="CK103" s="71" t="s">
        <v>92</v>
      </c>
      <c r="CL103" s="71"/>
      <c r="CM103" s="71"/>
      <c r="CN103" s="71"/>
      <c r="CO103" s="71"/>
      <c r="CP103" s="71"/>
      <c r="CQ103" s="71"/>
      <c r="CR103" s="71"/>
      <c r="CS103" s="71" t="s">
        <v>92</v>
      </c>
      <c r="CT103" s="71"/>
      <c r="CU103" s="71"/>
      <c r="CV103" s="71"/>
      <c r="CW103" s="71"/>
      <c r="CX103" s="71"/>
      <c r="CY103" s="71"/>
      <c r="CZ103" s="71"/>
      <c r="DA103" s="71" t="s">
        <v>92</v>
      </c>
      <c r="DB103" s="71"/>
      <c r="DC103" s="71"/>
      <c r="DD103" s="71"/>
      <c r="DE103" s="71"/>
      <c r="DF103" s="71"/>
      <c r="DG103" s="71"/>
      <c r="DH103" s="71"/>
      <c r="DI103" s="71" t="s">
        <v>92</v>
      </c>
      <c r="DJ103" s="71"/>
      <c r="DK103" s="71"/>
      <c r="DL103" s="71"/>
      <c r="DM103" s="71"/>
      <c r="DN103" s="71"/>
      <c r="DO103" s="71"/>
      <c r="DP103" s="71"/>
      <c r="DQ103" s="71" t="s">
        <v>92</v>
      </c>
      <c r="DR103" s="71"/>
      <c r="DS103" s="71"/>
      <c r="DT103" s="71"/>
      <c r="DU103" s="71"/>
      <c r="DV103" s="71"/>
      <c r="DW103" s="71"/>
      <c r="DX103" s="71"/>
      <c r="DY103" s="71" t="s">
        <v>92</v>
      </c>
      <c r="DZ103" s="71"/>
      <c r="EA103" s="71"/>
      <c r="EB103" s="71"/>
      <c r="EC103" s="71"/>
      <c r="ED103" s="71"/>
      <c r="EE103" s="71"/>
      <c r="EF103" s="71"/>
      <c r="EG103" s="71" t="s">
        <v>92</v>
      </c>
      <c r="EH103" s="71"/>
      <c r="EI103" s="71"/>
      <c r="EJ103" s="71"/>
      <c r="EK103" s="71"/>
      <c r="EL103" s="71"/>
      <c r="EM103" s="71"/>
      <c r="EN103" s="71"/>
      <c r="EO103" s="71" t="s">
        <v>92</v>
      </c>
      <c r="EP103" s="71"/>
      <c r="EQ103" s="71"/>
      <c r="ER103" s="71"/>
      <c r="ES103" s="71"/>
      <c r="ET103" s="71"/>
      <c r="EU103" s="71"/>
      <c r="EV103" s="71"/>
      <c r="EW103" s="71" t="s">
        <v>92</v>
      </c>
      <c r="EX103" s="71"/>
      <c r="EY103" s="71"/>
      <c r="EZ103" s="71"/>
      <c r="FA103" s="71"/>
      <c r="FB103" s="71"/>
      <c r="FC103" s="71"/>
      <c r="FD103" s="71"/>
      <c r="FE103" s="71" t="s">
        <v>92</v>
      </c>
      <c r="FF103" s="71"/>
      <c r="FG103" s="71"/>
      <c r="FH103" s="71"/>
      <c r="FI103" s="71"/>
      <c r="FJ103" s="71"/>
      <c r="FK103" s="71"/>
      <c r="FL103" s="71"/>
      <c r="FM103" s="71" t="s">
        <v>92</v>
      </c>
      <c r="FN103" s="71"/>
      <c r="FO103" s="71"/>
      <c r="FP103" s="71"/>
      <c r="FQ103" s="71"/>
      <c r="FR103" s="71"/>
      <c r="FS103" s="71"/>
      <c r="FT103" s="71"/>
      <c r="FU103" s="71" t="s">
        <v>92</v>
      </c>
      <c r="FV103" s="71"/>
      <c r="FW103" s="71"/>
      <c r="FX103" s="71"/>
      <c r="FY103" s="71"/>
      <c r="FZ103" s="71"/>
      <c r="GA103" s="71"/>
      <c r="GB103" s="71"/>
      <c r="GC103" s="71" t="s">
        <v>92</v>
      </c>
      <c r="GD103" s="71"/>
      <c r="GE103" s="71"/>
      <c r="GF103" s="71"/>
      <c r="GG103" s="71"/>
      <c r="GH103" s="71"/>
      <c r="GI103" s="71"/>
      <c r="GJ103" s="71"/>
      <c r="GK103" s="71" t="s">
        <v>92</v>
      </c>
      <c r="GL103" s="71"/>
      <c r="GM103" s="71"/>
      <c r="GN103" s="71"/>
      <c r="GO103" s="71"/>
      <c r="GP103" s="71"/>
      <c r="GQ103" s="71"/>
      <c r="GR103" s="71"/>
      <c r="GS103" s="71" t="s">
        <v>92</v>
      </c>
      <c r="GT103" s="71"/>
      <c r="GU103" s="71"/>
      <c r="GV103" s="71"/>
      <c r="GW103" s="71"/>
      <c r="GX103" s="71"/>
      <c r="GY103" s="71"/>
      <c r="GZ103" s="71"/>
      <c r="HA103" s="71" t="s">
        <v>92</v>
      </c>
      <c r="HB103" s="71"/>
      <c r="HC103" s="71"/>
      <c r="HD103" s="71"/>
      <c r="HE103" s="71"/>
      <c r="HF103" s="71"/>
      <c r="HG103" s="71"/>
      <c r="HH103" s="71"/>
      <c r="HI103" s="71" t="s">
        <v>92</v>
      </c>
      <c r="HJ103" s="71"/>
      <c r="HK103" s="71"/>
      <c r="HL103" s="71"/>
      <c r="HM103" s="71"/>
      <c r="HN103" s="71"/>
      <c r="HO103" s="71"/>
      <c r="HP103" s="71"/>
      <c r="HQ103" s="71" t="s">
        <v>92</v>
      </c>
      <c r="HR103" s="71"/>
      <c r="HS103" s="71"/>
      <c r="HT103" s="71"/>
      <c r="HU103" s="71"/>
      <c r="HV103" s="71"/>
      <c r="HW103" s="71"/>
      <c r="HX103" s="71"/>
      <c r="HY103" s="71" t="s">
        <v>92</v>
      </c>
      <c r="HZ103" s="71"/>
      <c r="IA103" s="71"/>
      <c r="IB103" s="71"/>
      <c r="IC103" s="71"/>
      <c r="ID103" s="71"/>
      <c r="IE103" s="71"/>
      <c r="IF103" s="71"/>
      <c r="IG103" s="71" t="s">
        <v>92</v>
      </c>
      <c r="IH103" s="71"/>
      <c r="II103" s="71"/>
      <c r="IJ103" s="71"/>
      <c r="IK103" s="71"/>
      <c r="IL103" s="71"/>
      <c r="IM103" s="71"/>
      <c r="IN103" s="71"/>
      <c r="IO103" s="71" t="s">
        <v>92</v>
      </c>
      <c r="IP103" s="71"/>
      <c r="IQ103" s="71"/>
      <c r="IR103" s="71"/>
      <c r="IS103" s="71"/>
      <c r="IT103" s="71"/>
      <c r="IU103" s="71"/>
      <c r="IV103" s="71"/>
    </row>
    <row r="104" spans="1:256" s="7" customFormat="1" ht="21" customHeight="1">
      <c r="A104" s="72" t="s">
        <v>93</v>
      </c>
      <c r="C104" s="67"/>
      <c r="D104" s="67"/>
      <c r="E104" s="67"/>
      <c r="F104" s="67"/>
      <c r="G104" s="67"/>
      <c r="H104" s="67"/>
      <c r="I104" s="71"/>
      <c r="J104" s="71"/>
      <c r="K104" s="71"/>
      <c r="L104" s="71"/>
      <c r="M104" s="71"/>
      <c r="N104" s="71"/>
      <c r="O104" s="71"/>
      <c r="P104" s="71"/>
      <c r="Q104" s="71" t="s">
        <v>92</v>
      </c>
      <c r="R104" s="71"/>
      <c r="S104" s="71"/>
      <c r="T104" s="71"/>
      <c r="U104" s="71"/>
      <c r="V104" s="71"/>
      <c r="W104" s="71"/>
      <c r="X104" s="71"/>
      <c r="Y104" s="71" t="s">
        <v>92</v>
      </c>
      <c r="Z104" s="71"/>
      <c r="AA104" s="71"/>
      <c r="AB104" s="71"/>
      <c r="AC104" s="71"/>
      <c r="AD104" s="71"/>
      <c r="AE104" s="71"/>
      <c r="AF104" s="71"/>
      <c r="AG104" s="71" t="s">
        <v>92</v>
      </c>
      <c r="AH104" s="71"/>
      <c r="AI104" s="71"/>
      <c r="AJ104" s="71"/>
      <c r="AK104" s="71"/>
      <c r="AL104" s="71"/>
      <c r="AM104" s="71"/>
      <c r="AN104" s="71"/>
      <c r="AO104" s="71" t="s">
        <v>92</v>
      </c>
      <c r="AP104" s="71"/>
      <c r="AQ104" s="71"/>
      <c r="AR104" s="71"/>
      <c r="AS104" s="71"/>
      <c r="AT104" s="71"/>
      <c r="AU104" s="71"/>
      <c r="AV104" s="71"/>
      <c r="AW104" s="71" t="s">
        <v>92</v>
      </c>
      <c r="AX104" s="71"/>
      <c r="AY104" s="71"/>
      <c r="AZ104" s="71"/>
      <c r="BA104" s="71"/>
      <c r="BB104" s="71"/>
      <c r="BC104" s="71"/>
      <c r="BD104" s="71"/>
      <c r="BE104" s="71" t="s">
        <v>92</v>
      </c>
      <c r="BF104" s="71"/>
      <c r="BG104" s="71"/>
      <c r="BH104" s="71"/>
      <c r="BI104" s="71"/>
      <c r="BJ104" s="71"/>
      <c r="BK104" s="71"/>
      <c r="BL104" s="71"/>
      <c r="BM104" s="71" t="s">
        <v>92</v>
      </c>
      <c r="BN104" s="71"/>
      <c r="BO104" s="71"/>
      <c r="BP104" s="71"/>
      <c r="BQ104" s="71"/>
      <c r="BR104" s="71"/>
      <c r="BS104" s="71"/>
      <c r="BT104" s="71"/>
      <c r="BU104" s="71" t="s">
        <v>92</v>
      </c>
      <c r="BV104" s="71"/>
      <c r="BW104" s="71"/>
      <c r="BX104" s="71"/>
      <c r="BY104" s="71"/>
      <c r="BZ104" s="71"/>
      <c r="CA104" s="71"/>
      <c r="CB104" s="71"/>
      <c r="CC104" s="71" t="s">
        <v>92</v>
      </c>
      <c r="CD104" s="71"/>
      <c r="CE104" s="71"/>
      <c r="CF104" s="71"/>
      <c r="CG104" s="71"/>
      <c r="CH104" s="71"/>
      <c r="CI104" s="71"/>
      <c r="CJ104" s="71"/>
      <c r="CK104" s="71" t="s">
        <v>92</v>
      </c>
      <c r="CL104" s="71"/>
      <c r="CM104" s="71"/>
      <c r="CN104" s="71"/>
      <c r="CO104" s="71"/>
      <c r="CP104" s="71"/>
      <c r="CQ104" s="71"/>
      <c r="CR104" s="71"/>
      <c r="CS104" s="71" t="s">
        <v>92</v>
      </c>
      <c r="CT104" s="71"/>
      <c r="CU104" s="71"/>
      <c r="CV104" s="71"/>
      <c r="CW104" s="71"/>
      <c r="CX104" s="71"/>
      <c r="CY104" s="71"/>
      <c r="CZ104" s="71"/>
      <c r="DA104" s="71" t="s">
        <v>92</v>
      </c>
      <c r="DB104" s="71"/>
      <c r="DC104" s="71"/>
      <c r="DD104" s="71"/>
      <c r="DE104" s="71"/>
      <c r="DF104" s="71"/>
      <c r="DG104" s="71"/>
      <c r="DH104" s="71"/>
      <c r="DI104" s="71" t="s">
        <v>92</v>
      </c>
      <c r="DJ104" s="71"/>
      <c r="DK104" s="71"/>
      <c r="DL104" s="71"/>
      <c r="DM104" s="71"/>
      <c r="DN104" s="71"/>
      <c r="DO104" s="71"/>
      <c r="DP104" s="71"/>
      <c r="DQ104" s="71" t="s">
        <v>92</v>
      </c>
      <c r="DR104" s="71"/>
      <c r="DS104" s="71"/>
      <c r="DT104" s="71"/>
      <c r="DU104" s="71"/>
      <c r="DV104" s="71"/>
      <c r="DW104" s="71"/>
      <c r="DX104" s="71"/>
      <c r="DY104" s="71" t="s">
        <v>92</v>
      </c>
      <c r="DZ104" s="71"/>
      <c r="EA104" s="71"/>
      <c r="EB104" s="71"/>
      <c r="EC104" s="71"/>
      <c r="ED104" s="71"/>
      <c r="EE104" s="71"/>
      <c r="EF104" s="71"/>
      <c r="EG104" s="71" t="s">
        <v>92</v>
      </c>
      <c r="EH104" s="71"/>
      <c r="EI104" s="71"/>
      <c r="EJ104" s="71"/>
      <c r="EK104" s="71"/>
      <c r="EL104" s="71"/>
      <c r="EM104" s="71"/>
      <c r="EN104" s="71"/>
      <c r="EO104" s="71" t="s">
        <v>92</v>
      </c>
      <c r="EP104" s="71"/>
      <c r="EQ104" s="71"/>
      <c r="ER104" s="71"/>
      <c r="ES104" s="71"/>
      <c r="ET104" s="71"/>
      <c r="EU104" s="71"/>
      <c r="EV104" s="71"/>
      <c r="EW104" s="71" t="s">
        <v>92</v>
      </c>
      <c r="EX104" s="71"/>
      <c r="EY104" s="71"/>
      <c r="EZ104" s="71"/>
      <c r="FA104" s="71"/>
      <c r="FB104" s="71"/>
      <c r="FC104" s="71"/>
      <c r="FD104" s="71"/>
      <c r="FE104" s="71" t="s">
        <v>92</v>
      </c>
      <c r="FF104" s="71"/>
      <c r="FG104" s="71"/>
      <c r="FH104" s="71"/>
      <c r="FI104" s="71"/>
      <c r="FJ104" s="71"/>
      <c r="FK104" s="71"/>
      <c r="FL104" s="71"/>
      <c r="FM104" s="71" t="s">
        <v>92</v>
      </c>
      <c r="FN104" s="71"/>
      <c r="FO104" s="71"/>
      <c r="FP104" s="71"/>
      <c r="FQ104" s="71"/>
      <c r="FR104" s="71"/>
      <c r="FS104" s="71"/>
      <c r="FT104" s="71"/>
      <c r="FU104" s="71" t="s">
        <v>92</v>
      </c>
      <c r="FV104" s="71"/>
      <c r="FW104" s="71"/>
      <c r="FX104" s="71"/>
      <c r="FY104" s="71"/>
      <c r="FZ104" s="71"/>
      <c r="GA104" s="71"/>
      <c r="GB104" s="71"/>
      <c r="GC104" s="71" t="s">
        <v>92</v>
      </c>
      <c r="GD104" s="71"/>
      <c r="GE104" s="71"/>
      <c r="GF104" s="71"/>
      <c r="GG104" s="71"/>
      <c r="GH104" s="71"/>
      <c r="GI104" s="71"/>
      <c r="GJ104" s="71"/>
      <c r="GK104" s="71" t="s">
        <v>92</v>
      </c>
      <c r="GL104" s="71"/>
      <c r="GM104" s="71"/>
      <c r="GN104" s="71"/>
      <c r="GO104" s="71"/>
      <c r="GP104" s="71"/>
      <c r="GQ104" s="71"/>
      <c r="GR104" s="71"/>
      <c r="GS104" s="71" t="s">
        <v>92</v>
      </c>
      <c r="GT104" s="71"/>
      <c r="GU104" s="71"/>
      <c r="GV104" s="71"/>
      <c r="GW104" s="71"/>
      <c r="GX104" s="71"/>
      <c r="GY104" s="71"/>
      <c r="GZ104" s="71"/>
      <c r="HA104" s="71" t="s">
        <v>92</v>
      </c>
      <c r="HB104" s="71"/>
      <c r="HC104" s="71"/>
      <c r="HD104" s="71"/>
      <c r="HE104" s="71"/>
      <c r="HF104" s="71"/>
      <c r="HG104" s="71"/>
      <c r="HH104" s="71"/>
      <c r="HI104" s="71" t="s">
        <v>92</v>
      </c>
      <c r="HJ104" s="71"/>
      <c r="HK104" s="71"/>
      <c r="HL104" s="71"/>
      <c r="HM104" s="71"/>
      <c r="HN104" s="71"/>
      <c r="HO104" s="71"/>
      <c r="HP104" s="71"/>
      <c r="HQ104" s="71" t="s">
        <v>92</v>
      </c>
      <c r="HR104" s="71"/>
      <c r="HS104" s="71"/>
      <c r="HT104" s="71"/>
      <c r="HU104" s="71"/>
      <c r="HV104" s="71"/>
      <c r="HW104" s="71"/>
      <c r="HX104" s="71"/>
      <c r="HY104" s="71" t="s">
        <v>92</v>
      </c>
      <c r="HZ104" s="71"/>
      <c r="IA104" s="71"/>
      <c r="IB104" s="71"/>
      <c r="IC104" s="71"/>
      <c r="ID104" s="71"/>
      <c r="IE104" s="71"/>
      <c r="IF104" s="71"/>
      <c r="IG104" s="71" t="s">
        <v>92</v>
      </c>
      <c r="IH104" s="71"/>
      <c r="II104" s="71"/>
      <c r="IJ104" s="71"/>
      <c r="IK104" s="71"/>
      <c r="IL104" s="71"/>
      <c r="IM104" s="71"/>
      <c r="IN104" s="71"/>
      <c r="IO104" s="71" t="s">
        <v>92</v>
      </c>
      <c r="IP104" s="71"/>
      <c r="IQ104" s="71"/>
      <c r="IR104" s="71"/>
      <c r="IS104" s="71"/>
      <c r="IT104" s="71"/>
      <c r="IU104" s="71"/>
      <c r="IV104" s="71"/>
    </row>
    <row r="105" spans="1:256" s="7" customFormat="1" ht="21" customHeight="1">
      <c r="A105" s="42"/>
      <c r="C105" s="67"/>
      <c r="D105" s="67"/>
      <c r="E105" s="67"/>
      <c r="F105" s="67"/>
      <c r="G105" s="67"/>
      <c r="H105" s="67"/>
    </row>
    <row r="106" spans="1:256" s="7" customFormat="1" ht="21" customHeight="1">
      <c r="A106" s="42"/>
      <c r="C106" s="67"/>
      <c r="D106" s="67"/>
      <c r="E106" s="67"/>
      <c r="F106" s="67"/>
      <c r="G106" s="67"/>
      <c r="H106" s="67"/>
    </row>
    <row r="107" spans="1:256" s="7" customFormat="1" ht="21" customHeight="1">
      <c r="A107" s="42"/>
      <c r="C107" s="67"/>
      <c r="D107" s="67"/>
      <c r="E107" s="67"/>
      <c r="F107" s="67"/>
      <c r="G107" s="67"/>
      <c r="H107" s="67"/>
    </row>
    <row r="108" spans="1:256" s="7" customFormat="1" ht="21" customHeight="1">
      <c r="A108" s="42"/>
      <c r="C108" s="66"/>
      <c r="D108" s="66"/>
      <c r="E108" s="67"/>
      <c r="F108" s="67"/>
      <c r="G108" s="67"/>
      <c r="H108" s="67"/>
    </row>
    <row r="109" spans="1:256" s="7" customFormat="1" ht="21" customHeight="1">
      <c r="A109" s="42"/>
      <c r="C109" s="66"/>
      <c r="D109" s="66"/>
      <c r="E109" s="67"/>
      <c r="F109" s="67"/>
      <c r="G109" s="67"/>
      <c r="H109" s="67"/>
    </row>
    <row r="110" spans="1:256" s="7" customFormat="1" ht="18.75" customHeight="1">
      <c r="A110" s="42"/>
      <c r="C110" s="66"/>
      <c r="D110" s="66"/>
      <c r="E110" s="67"/>
      <c r="F110" s="67"/>
      <c r="G110" s="67"/>
      <c r="H110" s="67"/>
    </row>
    <row r="111" spans="1:256" s="7" customFormat="1" ht="18.75" customHeight="1">
      <c r="A111" s="42"/>
      <c r="C111" s="66"/>
      <c r="D111" s="66"/>
      <c r="E111" s="67"/>
      <c r="F111" s="67"/>
      <c r="G111" s="67"/>
      <c r="H111" s="67"/>
    </row>
    <row r="112" spans="1:256" s="7" customFormat="1" ht="18.75" customHeight="1">
      <c r="C112" s="66"/>
      <c r="D112" s="66"/>
      <c r="E112" s="67"/>
      <c r="F112" s="67"/>
      <c r="G112" s="67"/>
      <c r="H112" s="67"/>
    </row>
    <row r="113" spans="1:8" s="7" customFormat="1" ht="18.75" customHeight="1">
      <c r="C113" s="66"/>
      <c r="D113" s="66"/>
      <c r="E113" s="67"/>
      <c r="F113" s="67"/>
      <c r="G113" s="67"/>
      <c r="H113" s="67"/>
    </row>
    <row r="114" spans="1:8" s="7" customFormat="1" ht="18.75" customHeight="1">
      <c r="C114" s="66"/>
      <c r="D114" s="66"/>
      <c r="E114" s="67"/>
      <c r="F114" s="67"/>
      <c r="G114" s="67"/>
      <c r="H114" s="67"/>
    </row>
    <row r="115" spans="1:8" s="7" customFormat="1" ht="18.75" customHeight="1">
      <c r="C115" s="66"/>
      <c r="D115" s="66"/>
      <c r="E115" s="67"/>
      <c r="F115" s="67"/>
      <c r="G115" s="67"/>
      <c r="H115" s="67"/>
    </row>
    <row r="116" spans="1:8" s="7" customFormat="1" ht="18.75" customHeight="1">
      <c r="C116" s="66"/>
      <c r="D116" s="66"/>
      <c r="E116" s="67"/>
      <c r="F116" s="67"/>
      <c r="G116" s="67"/>
      <c r="H116" s="67"/>
    </row>
    <row r="117" spans="1:8" s="7" customFormat="1" ht="18.75" customHeight="1">
      <c r="C117" s="66"/>
      <c r="D117" s="66"/>
      <c r="E117" s="67"/>
      <c r="F117" s="67"/>
      <c r="G117" s="67"/>
      <c r="H117" s="67"/>
    </row>
    <row r="118" spans="1:8" s="7" customFormat="1" ht="18.75" customHeight="1">
      <c r="C118" s="66"/>
      <c r="D118" s="66"/>
      <c r="E118" s="67"/>
      <c r="F118" s="67"/>
      <c r="G118" s="67"/>
      <c r="H118" s="67"/>
    </row>
    <row r="119" spans="1:8" s="7" customFormat="1" ht="18.75" customHeight="1">
      <c r="B119" s="71"/>
      <c r="C119" s="71"/>
      <c r="D119" s="71"/>
      <c r="E119" s="71"/>
      <c r="F119" s="71"/>
      <c r="G119" s="71"/>
      <c r="H119" s="71"/>
    </row>
    <row r="120" spans="1:8" s="7" customFormat="1" ht="18" customHeight="1">
      <c r="E120" s="9"/>
      <c r="F120" s="9"/>
      <c r="G120" s="9"/>
      <c r="H120" s="9"/>
    </row>
    <row r="121" spans="1:8" s="7" customFormat="1" ht="22.5" customHeight="1">
      <c r="E121" s="9"/>
      <c r="F121" s="9"/>
      <c r="G121" s="9"/>
      <c r="H121" s="9"/>
    </row>
    <row r="122" spans="1:8" s="7" customFormat="1" ht="22.5" customHeight="1">
      <c r="E122" s="9"/>
      <c r="F122" s="9"/>
      <c r="G122" s="9"/>
      <c r="H122" s="9"/>
    </row>
    <row r="123" spans="1:8" s="7" customFormat="1" ht="22.5" customHeight="1">
      <c r="E123" s="9"/>
      <c r="F123" s="9"/>
      <c r="G123" s="9"/>
      <c r="H123" s="9"/>
    </row>
    <row r="124" spans="1:8" s="7" customFormat="1" ht="22.5" customHeight="1">
      <c r="E124" s="9"/>
      <c r="F124" s="9"/>
      <c r="G124" s="9"/>
      <c r="H124" s="9"/>
    </row>
    <row r="125" spans="1:8" s="7" customFormat="1" ht="22.5" customHeight="1">
      <c r="B125" s="4"/>
      <c r="C125" s="4"/>
      <c r="D125" s="4"/>
      <c r="E125" s="73"/>
      <c r="F125" s="73"/>
      <c r="G125" s="73"/>
      <c r="H125" s="73"/>
    </row>
    <row r="126" spans="1:8" s="7" customFormat="1" ht="22.5" customHeight="1">
      <c r="B126" s="4"/>
      <c r="C126" s="4"/>
      <c r="D126" s="4"/>
      <c r="E126" s="73"/>
      <c r="F126" s="73"/>
      <c r="G126" s="73"/>
      <c r="H126" s="73"/>
    </row>
    <row r="127" spans="1:8" ht="22.5" customHeight="1">
      <c r="A127" s="4"/>
    </row>
    <row r="128" spans="1:8" ht="22.5" customHeight="1">
      <c r="A128" s="4"/>
    </row>
    <row r="129" spans="1:1" ht="22.5" customHeight="1">
      <c r="A129" s="4"/>
    </row>
    <row r="130" spans="1:1" ht="22.5" customHeight="1">
      <c r="A130" s="4"/>
    </row>
    <row r="131" spans="1:1" ht="22.5" customHeight="1">
      <c r="A131" s="4"/>
    </row>
    <row r="132" spans="1:1" ht="22.5" customHeight="1">
      <c r="A132" s="4"/>
    </row>
    <row r="133" spans="1:1" ht="22.5" customHeight="1">
      <c r="A133" s="4"/>
    </row>
    <row r="134" spans="1:1" ht="22.5" customHeight="1">
      <c r="A134" s="4"/>
    </row>
    <row r="135" spans="1:1" ht="22.5" customHeight="1">
      <c r="A135" s="4"/>
    </row>
    <row r="136" spans="1:1" ht="22.5" customHeight="1">
      <c r="A136" s="4"/>
    </row>
    <row r="137" spans="1:1" ht="22.5" customHeight="1">
      <c r="A137" s="4"/>
    </row>
    <row r="138" spans="1:1" ht="22.5" customHeight="1">
      <c r="A138" s="4"/>
    </row>
    <row r="139" spans="1:1" ht="22.5" customHeight="1">
      <c r="A139" s="4"/>
    </row>
    <row r="140" spans="1:1" ht="22.5" customHeight="1">
      <c r="A140" s="4"/>
    </row>
    <row r="141" spans="1:1" ht="22.5" customHeight="1">
      <c r="A141" s="4"/>
    </row>
    <row r="142" spans="1:1" ht="22.5" customHeight="1">
      <c r="A142" s="4"/>
    </row>
    <row r="143" spans="1:1" ht="22.5" customHeight="1">
      <c r="A143" s="4"/>
    </row>
    <row r="144" spans="1:1" ht="22.5" customHeight="1">
      <c r="A144" s="4"/>
    </row>
    <row r="145" spans="1:1" ht="22.5" customHeight="1">
      <c r="A145" s="4"/>
    </row>
    <row r="146" spans="1:1" ht="22.5" customHeight="1">
      <c r="A146" s="4"/>
    </row>
    <row r="147" spans="1:1" ht="22.5" customHeight="1">
      <c r="A147" s="4"/>
    </row>
    <row r="148" spans="1:1" ht="22.5" customHeight="1">
      <c r="A148" s="4"/>
    </row>
    <row r="149" spans="1:1" ht="22.5" customHeight="1">
      <c r="A149" s="4"/>
    </row>
    <row r="150" spans="1:1" ht="22.5" customHeight="1">
      <c r="A150" s="4"/>
    </row>
    <row r="151" spans="1:1" ht="22.5" customHeight="1">
      <c r="A151" s="4"/>
    </row>
    <row r="152" spans="1:1" ht="22.5" customHeight="1">
      <c r="A152" s="4"/>
    </row>
    <row r="153" spans="1:1" ht="22.5" customHeight="1">
      <c r="A153" s="4"/>
    </row>
    <row r="154" spans="1:1" ht="22.5" customHeight="1">
      <c r="A154" s="4"/>
    </row>
    <row r="155" spans="1:1" ht="22.5" customHeight="1">
      <c r="A155" s="4"/>
    </row>
    <row r="156" spans="1:1" ht="22.5" customHeight="1">
      <c r="A156" s="4"/>
    </row>
    <row r="157" spans="1:1" ht="22.5" customHeight="1">
      <c r="A157" s="4"/>
    </row>
    <row r="158" spans="1:1" ht="22.5" customHeight="1">
      <c r="A158" s="4"/>
    </row>
    <row r="159" spans="1:1" ht="22.5" customHeight="1">
      <c r="A159" s="4"/>
    </row>
    <row r="160" spans="1:1" ht="22.5" customHeight="1">
      <c r="A160" s="4"/>
    </row>
    <row r="161" spans="1:1" ht="22.5" customHeight="1">
      <c r="A161" s="4"/>
    </row>
    <row r="162" spans="1:1" ht="22.5" customHeight="1">
      <c r="A162" s="4"/>
    </row>
    <row r="163" spans="1:1" ht="22.5" customHeight="1">
      <c r="A163" s="4"/>
    </row>
    <row r="164" spans="1:1" ht="22.5" customHeight="1">
      <c r="A164" s="4"/>
    </row>
    <row r="165" spans="1:1" ht="22.5" customHeight="1">
      <c r="A165" s="4"/>
    </row>
    <row r="166" spans="1:1" ht="22.5" customHeight="1">
      <c r="A166" s="4"/>
    </row>
    <row r="167" spans="1:1" ht="22.5" customHeight="1">
      <c r="A167" s="4"/>
    </row>
    <row r="168" spans="1:1" ht="22.5" customHeight="1">
      <c r="A168" s="4"/>
    </row>
    <row r="169" spans="1:1" ht="22.5" customHeight="1">
      <c r="A169" s="4"/>
    </row>
    <row r="170" spans="1:1" ht="22.5" customHeight="1">
      <c r="A170" s="4"/>
    </row>
    <row r="171" spans="1:1" ht="22.5" customHeight="1">
      <c r="A171" s="4"/>
    </row>
    <row r="172" spans="1:1" ht="22.5" customHeight="1">
      <c r="A172" s="4"/>
    </row>
    <row r="173" spans="1:1" ht="22.5" customHeight="1">
      <c r="A173" s="4"/>
    </row>
    <row r="174" spans="1:1" ht="22.5" customHeight="1">
      <c r="A174" s="4"/>
    </row>
    <row r="175" spans="1:1" ht="22.5" customHeight="1">
      <c r="A175" s="4"/>
    </row>
    <row r="176" spans="1:1" ht="22.5" customHeight="1">
      <c r="A176" s="4"/>
    </row>
    <row r="177" spans="1:1" ht="22.5" customHeight="1">
      <c r="A177" s="4"/>
    </row>
    <row r="178" spans="1:1" ht="22.5" customHeight="1">
      <c r="A178" s="4"/>
    </row>
    <row r="179" spans="1:1" ht="22.5" customHeight="1">
      <c r="A179" s="4"/>
    </row>
    <row r="180" spans="1:1" ht="22.5" customHeight="1">
      <c r="A180" s="4"/>
    </row>
    <row r="181" spans="1:1" ht="22.5" customHeight="1">
      <c r="A181" s="4"/>
    </row>
    <row r="182" spans="1:1" ht="22.5" customHeight="1">
      <c r="A182" s="4"/>
    </row>
    <row r="183" spans="1:1" ht="22.5" customHeight="1">
      <c r="A183" s="4"/>
    </row>
    <row r="184" spans="1:1" ht="22.5" customHeight="1">
      <c r="A184" s="4"/>
    </row>
    <row r="185" spans="1:1" ht="22.5" customHeight="1">
      <c r="A185" s="4"/>
    </row>
    <row r="186" spans="1:1" ht="22.5" customHeight="1">
      <c r="A186" s="4"/>
    </row>
    <row r="187" spans="1:1" ht="22.5" customHeight="1">
      <c r="A187" s="4"/>
    </row>
    <row r="188" spans="1:1" ht="22.5" customHeight="1">
      <c r="A188" s="4"/>
    </row>
    <row r="189" spans="1:1" ht="22.5" customHeight="1">
      <c r="A189" s="4"/>
    </row>
    <row r="190" spans="1:1" ht="22.5" customHeight="1">
      <c r="A190" s="4"/>
    </row>
    <row r="191" spans="1:1" ht="22.5" customHeight="1">
      <c r="A191" s="4"/>
    </row>
    <row r="192" spans="1:1" ht="22.5" customHeight="1">
      <c r="A192" s="4"/>
    </row>
    <row r="193" spans="1:1" ht="22.5" customHeight="1">
      <c r="A193" s="4"/>
    </row>
    <row r="194" spans="1:1" ht="22.5" customHeight="1">
      <c r="A194" s="4"/>
    </row>
    <row r="195" spans="1:1" ht="22.5" customHeight="1">
      <c r="A195" s="4"/>
    </row>
    <row r="196" spans="1:1" ht="22.5" customHeight="1">
      <c r="A196" s="4"/>
    </row>
    <row r="197" spans="1:1" ht="22.5" customHeight="1">
      <c r="A197" s="4"/>
    </row>
    <row r="198" spans="1:1" ht="22.5" customHeight="1">
      <c r="A198" s="4"/>
    </row>
    <row r="199" spans="1:1" ht="22.5" customHeight="1">
      <c r="A199" s="4"/>
    </row>
    <row r="200" spans="1:1" ht="22.5" customHeight="1">
      <c r="A200" s="4"/>
    </row>
    <row r="201" spans="1:1" ht="22.5" customHeight="1">
      <c r="A201" s="4"/>
    </row>
    <row r="202" spans="1:1" ht="22.5" customHeight="1">
      <c r="A202" s="4"/>
    </row>
    <row r="203" spans="1:1" ht="22.5" customHeight="1">
      <c r="A203" s="4"/>
    </row>
    <row r="204" spans="1:1" ht="22.5" customHeight="1">
      <c r="A204" s="4"/>
    </row>
  </sheetData>
  <mergeCells count="74">
    <mergeCell ref="B119:H119"/>
    <mergeCell ref="HA104:HH104"/>
    <mergeCell ref="HI104:HP104"/>
    <mergeCell ref="HQ104:HX104"/>
    <mergeCell ref="HY104:IF104"/>
    <mergeCell ref="IG104:IN104"/>
    <mergeCell ref="IO104:IV104"/>
    <mergeCell ref="FE104:FL104"/>
    <mergeCell ref="FM104:FT104"/>
    <mergeCell ref="FU104:GB104"/>
    <mergeCell ref="GC104:GJ104"/>
    <mergeCell ref="GK104:GR104"/>
    <mergeCell ref="GS104:GZ104"/>
    <mergeCell ref="DI104:DP104"/>
    <mergeCell ref="DQ104:DX104"/>
    <mergeCell ref="DY104:EF104"/>
    <mergeCell ref="EG104:EN104"/>
    <mergeCell ref="EO104:EV104"/>
    <mergeCell ref="EW104:FD104"/>
    <mergeCell ref="BM104:BT104"/>
    <mergeCell ref="BU104:CB104"/>
    <mergeCell ref="CC104:CJ104"/>
    <mergeCell ref="CK104:CR104"/>
    <mergeCell ref="CS104:CZ104"/>
    <mergeCell ref="DA104:DH104"/>
    <mergeCell ref="HY103:IF103"/>
    <mergeCell ref="IG103:IN103"/>
    <mergeCell ref="IO103:IV103"/>
    <mergeCell ref="I104:P104"/>
    <mergeCell ref="Q104:X104"/>
    <mergeCell ref="Y104:AF104"/>
    <mergeCell ref="AG104:AN104"/>
    <mergeCell ref="AO104:AV104"/>
    <mergeCell ref="AW104:BD104"/>
    <mergeCell ref="BE104:BL104"/>
    <mergeCell ref="GC103:GJ103"/>
    <mergeCell ref="GK103:GR103"/>
    <mergeCell ref="GS103:GZ103"/>
    <mergeCell ref="HA103:HH103"/>
    <mergeCell ref="HI103:HP103"/>
    <mergeCell ref="HQ103:HX103"/>
    <mergeCell ref="EG103:EN103"/>
    <mergeCell ref="EO103:EV103"/>
    <mergeCell ref="EW103:FD103"/>
    <mergeCell ref="FE103:FL103"/>
    <mergeCell ref="FM103:FT103"/>
    <mergeCell ref="FU103:GB103"/>
    <mergeCell ref="CK103:CR103"/>
    <mergeCell ref="CS103:CZ103"/>
    <mergeCell ref="DA103:DH103"/>
    <mergeCell ref="DI103:DP103"/>
    <mergeCell ref="DQ103:DX103"/>
    <mergeCell ref="DY103:EF103"/>
    <mergeCell ref="AO103:AV103"/>
    <mergeCell ref="AW103:BD103"/>
    <mergeCell ref="BE103:BL103"/>
    <mergeCell ref="BM103:BT103"/>
    <mergeCell ref="BU103:CB103"/>
    <mergeCell ref="CC103:CJ103"/>
    <mergeCell ref="B71:H71"/>
    <mergeCell ref="B100:H100"/>
    <mergeCell ref="I103:P103"/>
    <mergeCell ref="Q103:X103"/>
    <mergeCell ref="Y103:AF103"/>
    <mergeCell ref="AG103:AN103"/>
    <mergeCell ref="B2:H2"/>
    <mergeCell ref="B3:H3"/>
    <mergeCell ref="B4:H4"/>
    <mergeCell ref="B6:D6"/>
    <mergeCell ref="B8:D9"/>
    <mergeCell ref="E8:F8"/>
    <mergeCell ref="G8:H8"/>
    <mergeCell ref="E9:F9"/>
    <mergeCell ref="G9:H9"/>
  </mergeCells>
  <phoneticPr fontId="3" type="noConversion"/>
  <pageMargins left="0.7" right="0.51" top="0.48" bottom="0.53" header="0.3" footer="0.3"/>
  <pageSetup paperSize="9" scale="66" orientation="portrait" r:id="rId1"/>
  <colBreaks count="1" manualBreakCount="1">
    <brk id="8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재무상태표</vt:lpstr>
      <vt:lpstr>재무상태표!Print_Area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Your User Name</cp:lastModifiedBy>
  <dcterms:created xsi:type="dcterms:W3CDTF">2013-04-11T00:11:57Z</dcterms:created>
  <dcterms:modified xsi:type="dcterms:W3CDTF">2013-04-11T00:12:09Z</dcterms:modified>
</cp:coreProperties>
</file>